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laskie365-my.sharepoint.com/personal/dziubiakl_slaskie_pl/Documents/Pulpit/"/>
    </mc:Choice>
  </mc:AlternateContent>
  <xr:revisionPtr revIDLastSave="2" documentId="8_{DF49E886-3DB8-4A08-BE01-C4704F393262}" xr6:coauthVersionLast="36" xr6:coauthVersionMax="36" xr10:uidLastSave="{78A9FA66-2F81-4015-8C00-30C050B70920}"/>
  <bookViews>
    <workbookView xWindow="-108" yWindow="-108" windowWidth="23256" windowHeight="13896" xr2:uid="{00000000-000D-0000-FFFF-FFFF00000000}"/>
  </bookViews>
  <sheets>
    <sheet name="Zał. nr 11" sheetId="1" r:id="rId1"/>
  </sheets>
  <definedNames>
    <definedName name="_xlnm._FilterDatabase" localSheetId="0" hidden="1">'Zał. nr 11'!$A$11:$AM$65</definedName>
    <definedName name="_xlnm.Print_Titles" localSheetId="0">'Zał. nr 11'!$11:$11</definedName>
    <definedName name="Z_2C5C7E96_9BA8_4E7F_B972_CEBFBA26A095_.wvu.PrintArea" localSheetId="0" hidden="1">'Zał. nr 11'!$A$1:$N$79</definedName>
    <definedName name="Z_5C60DA98_78F3_4598_91CB_9FC5C757E531_.wvu.PrintArea" localSheetId="0" hidden="1">'Zał. nr 11'!$A$1:$N$79</definedName>
    <definedName name="Z_6D6F63C6_7A6F_40DD_AD3D_B284E2FDB1F5_.wvu.PrintArea" localSheetId="0" hidden="1">'Zał. nr 11'!$A$1:$N$79</definedName>
    <definedName name="Z_FAFB4A0E_1F6F_4F7C_9DAE_1728F139C581_.wvu.PrintArea" localSheetId="0" hidden="1">'Zał. nr 11'!$A$1:$N$79</definedName>
  </definedNames>
  <calcPr calcId="191028"/>
  <customWorkbookViews>
    <customWorkbookView name="Łapa Małgorzata - Widok osobisty" guid="{C05284C5-3D77-458E-BA08-2BAD7C61D142}" mergeInterval="0" personalView="1" maximized="1" xWindow="-8" yWindow="-8" windowWidth="1936" windowHeight="1056" activeSheetId="1"/>
    <customWorkbookView name="Ginter Bożena - Widok osobisty" guid="{F85D0C9A-47D2-4629-9036-B6898160B553}" mergeInterval="0" personalView="1" maximized="1" xWindow="-8" yWindow="-8" windowWidth="1936" windowHeight="1056" activeSheetId="1" showComments="commIndAndComment"/>
    <customWorkbookView name="Małgorzata Łapa - Widok osobisty" guid="{5C60DA98-78F3-4598-91CB-9FC5C757E531}" mergeInterval="0" personalView="1" xWindow="1" windowWidth="1919" windowHeight="1040" activeSheetId="1"/>
    <customWorkbookView name="lapa - Widok osobisty" guid="{6D6F63C6-7A6F-40DD-AD3D-B284E2FDB1F5}" mergeInterval="0" personalView="1" maximized="1" xWindow="1" yWindow="1" windowWidth="1366" windowHeight="527" activeSheetId="1"/>
    <customWorkbookView name="Marciniak-Kleszcz Aleksandra - Widok osobisty" guid="{FAFB4A0E-1F6F-4F7C-9DAE-1728F139C581}" mergeInterval="0" personalView="1" maximized="1" xWindow="-8" yWindow="-8" windowWidth="1936" windowHeight="1056" activeSheetId="1" showComments="commIndAndComment"/>
    <customWorkbookView name="Dziubiak Lucyna (Chudy ) - Widok osobisty" guid="{2C5C7E96-9BA8-4E7F-B972-CEBFBA26A0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1" i="1" l="1"/>
  <c r="G72" i="1"/>
  <c r="G70" i="1"/>
  <c r="G73" i="1" l="1"/>
  <c r="H27" i="1"/>
  <c r="H65" i="1" s="1"/>
  <c r="I27" i="1"/>
  <c r="I65" i="1" s="1"/>
  <c r="F27" i="1"/>
  <c r="F65" i="1" s="1"/>
  <c r="G12" i="1"/>
  <c r="G28" i="1" l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 l="1"/>
  <c r="G65" i="1" s="1"/>
  <c r="F73" i="1"/>
  <c r="H73" i="1"/>
  <c r="I73" i="1"/>
</calcChain>
</file>

<file path=xl/sharedStrings.xml><?xml version="1.0" encoding="utf-8"?>
<sst xmlns="http://schemas.openxmlformats.org/spreadsheetml/2006/main" count="445" uniqueCount="205">
  <si>
    <t xml:space="preserve">LISTA OCENIONYCH PROJEKTÓW  ZAWIERAJĄCA WYNIKI PRAC KOMISJI OCENY PROJEKTÓW  </t>
  </si>
  <si>
    <t>Program Fundusze Europejskie dla Śląskiego 2021-2027</t>
  </si>
  <si>
    <t>Działanie: 9.3 Rewitalizacja obszarów miejskich</t>
  </si>
  <si>
    <t>Numer naboru: FESL.09.03-IZ.01-183/25</t>
  </si>
  <si>
    <t>Ocenione projekty</t>
  </si>
  <si>
    <t>Lp.</t>
  </si>
  <si>
    <t>Nr rankingowy</t>
  </si>
  <si>
    <t>Numer wniosku</t>
  </si>
  <si>
    <t>Wnioskodawca</t>
  </si>
  <si>
    <t>Tytuł projektu</t>
  </si>
  <si>
    <t>Koszty całkowite [PLN]</t>
  </si>
  <si>
    <t>Wnioskowane dofinansowanie ogółem  [PLN]</t>
  </si>
  <si>
    <t>Wnioskowane dofinansowanie z budżetu państwa  [PLN] (jeśli dotyczy)</t>
  </si>
  <si>
    <t>Wnioskowane dofinansowanie z EFRR/ FST [PLN]</t>
  </si>
  <si>
    <t>Spełnia kryteria /nie spełnia kryteriów - formalnych, merytorycznych</t>
  </si>
  <si>
    <t>Liczba przyznanych punktów malejąco</t>
  </si>
  <si>
    <t>Wybrany do dofinasowania - Tak/nie</t>
  </si>
  <si>
    <t>Zastosowane kryterium rozstrzygające wraz z numerem kryterium rozstrzygającego</t>
  </si>
  <si>
    <t>Punkty uzyskane w zastosowanym kryterium rozstrzygającym</t>
  </si>
  <si>
    <t>FESL.09.03-IZ.01-116E/25</t>
  </si>
  <si>
    <t>GMINA TARNOWSKIE GÓRY</t>
  </si>
  <si>
    <t>Rewitalizacja parku miejskiego w Tarnowskich Górach</t>
  </si>
  <si>
    <t>spełnia kryteria  formalne, merytoryczne</t>
  </si>
  <si>
    <t>TAK</t>
  </si>
  <si>
    <t>TAK, kryterium rozstrzygające 1 oraz 2</t>
  </si>
  <si>
    <t>kryterium  1 - 4pkt 
kryterium 2 - 8 pkt</t>
  </si>
  <si>
    <t>FESL.09.03-IZ.01-119F/25</t>
  </si>
  <si>
    <t>Remont i adaptacja budynku kotłowni wraz z kominami na terenie dawnej kopalni Saturn w Czeladzi z przeznaczeniem na Centrum Wspinaczkowe</t>
  </si>
  <si>
    <t>FESL.09.03-IZ.01-11B6/25</t>
  </si>
  <si>
    <t>GMINA MIEJSKA ŻORY</t>
  </si>
  <si>
    <t>Gminna Spółdzielnia</t>
  </si>
  <si>
    <t>FESL.09.03-IZ.01-11BC/25</t>
  </si>
  <si>
    <t>Fabryka Pełna Historii – otwarte muzeum przemysłowego dziedzictwa Zagłębia Dąbrowskiego</t>
  </si>
  <si>
    <t>kryterium  1 - 4pkt 
kryterium 2 - 7 pkt</t>
  </si>
  <si>
    <t>FESL.09.03-IZ.01-117A/25</t>
  </si>
  <si>
    <t>Miasto Ruda Śląska</t>
  </si>
  <si>
    <t>Rewitalizacja i zagospodarowanie przestrzeni publicznych na terenie miasta Ruda Śląska</t>
  </si>
  <si>
    <t>FESL.09.03-IZ.01-11BF/25</t>
  </si>
  <si>
    <t>Centrum Edukacyjno - Społeczne GLOBAL KNOWLEDGE HUB - efekt rewitalizacji obszaru Dąbrowy Górniczej</t>
  </si>
  <si>
    <t>FESL.09.03-IZ.01-1165/25</t>
  </si>
  <si>
    <t>Kliniczny Szpital Psychiatryczny SPZOZ w Rybniku</t>
  </si>
  <si>
    <t>Kompleks społeczno-historyczny na terenie Klinicznego Szpitala Psychiatrycznego w Rybniku</t>
  </si>
  <si>
    <t>FESL.09.03-IZ.01-119C/25</t>
  </si>
  <si>
    <t>PARAFIA EWANGELICKO-AUGSBURSKA W PSZCZYNIE</t>
  </si>
  <si>
    <t>Przebudowa i remont Kościoła Ewangelickiego w Pszczynie</t>
  </si>
  <si>
    <t>FESL.09.03-IZ.01-1166/25</t>
  </si>
  <si>
    <t>Budowa Centrum Wsparcia i Integracji Społecznej „Więź”</t>
  </si>
  <si>
    <t>FESL.09.03-IZ.01-1192/25</t>
  </si>
  <si>
    <t>MIASTO CHORZÓW - MIASTO NA PRAWACH POWIATU</t>
  </si>
  <si>
    <t>Rewitalizacja obszarów problemowych miasta Chorzów wynikających z Gminnego Programu Rewitalizacji Miasta Chorzów do 2030r.</t>
  </si>
  <si>
    <t>ND</t>
  </si>
  <si>
    <t>FESL.09.03-IZ.01-11AD/25</t>
  </si>
  <si>
    <t>"Dom, który stawia na nogi". Remont i rozbudowa budynku Fundacji Rodzin Polskich im. św. Jana Pawła II w Świętochłowicach</t>
  </si>
  <si>
    <t>FESL.09.03-IZ.01-11AH/25</t>
  </si>
  <si>
    <t>GMINA SIEMIANOWICE ŚLĄSKIE</t>
  </si>
  <si>
    <t>Przebudowa kinoteatru „Tęcza” na Międzypokoleniowe Centrum Aktywności Społeczno-Gospodarczej</t>
  </si>
  <si>
    <t>kryterium  1 - 4pkt 
kryterium 2 - 3 pkt</t>
  </si>
  <si>
    <t>FESL.09.03-IZ.01-115H/25</t>
  </si>
  <si>
    <t>MIASTO RYBNIK</t>
  </si>
  <si>
    <t>Zagospodarowanie terenu części wspólnych zabytkowego osiedla 'Rymer" przy ul. Andersa i ul. Paderewskiego w Rybniku-Niedobczycach</t>
  </si>
  <si>
    <t>kryterium  1 - 4pkt 
kryterium 2 - 6 pkt</t>
  </si>
  <si>
    <t>FESL.09.03-IZ.01-1187/25</t>
  </si>
  <si>
    <t>GMINA ŚWIĘTOCHŁOWICE</t>
  </si>
  <si>
    <t>Rewitalizacja dawnego Ogrodu Jordanowskiego oraz remont budynku Urzędu Miejskiego w Świętochłowicach</t>
  </si>
  <si>
    <t>FESL.09.03-IZ.01-1174/25</t>
  </si>
  <si>
    <t>Gmina Pszczyna</t>
  </si>
  <si>
    <t>Aktywny lokalnie, myśli globalnie – rewitalizacja Domu Usług i budynku dawnej pralni przy szpitalu w Pszczynie</t>
  </si>
  <si>
    <t>Razem wybrane do dofinansowania</t>
  </si>
  <si>
    <t>FESL.09.03-IZ.01-1170/25</t>
  </si>
  <si>
    <t>Rewitalizacja dziedzińców wewnętrznych na terenie Osiedla Nikiszowiec - plac nr 4</t>
  </si>
  <si>
    <t>FESL.09.03-IZ.01-11A6/25</t>
  </si>
  <si>
    <t>GLIWICE - MIASTO NA PRAWACH POWIATU</t>
  </si>
  <si>
    <t>Adaptacja budynku przy ul.  o.  J.  Siemińskiego 6 wraz z budynkiem pomocniczym na nową siedzibę Centrum 3.0 – Gliwickiego Ośrodka Działań Społecznych</t>
  </si>
  <si>
    <t>FESL.09.03-IZ.01-1164/25</t>
  </si>
  <si>
    <t>Budowa Ośrodka Wsparcia Dzieci i Młodzieży w Rybniku</t>
  </si>
  <si>
    <t>FESL.09.03-IZ.01-118F/25</t>
  </si>
  <si>
    <t>MIASTO CZELADŹ</t>
  </si>
  <si>
    <t>Remont zabytkowego budynku przy ul. 21 Listopada 10 w Czeladzi z przeznaczeniem na cele społeczne i gospodarcze</t>
  </si>
  <si>
    <t>FESL.09.03-IZ.01-117G/25</t>
  </si>
  <si>
    <t>MIASTO DĄBROWA GÓRNICZA</t>
  </si>
  <si>
    <t>Modernizacja Domu Kultury Ząbkowice wraz z otoczeniem</t>
  </si>
  <si>
    <t>NIE</t>
  </si>
  <si>
    <t>kryterium  1 - 4pkt 
kryterium 2 - 5 pkt</t>
  </si>
  <si>
    <t>FESL.09.03-IZ.01-1175/25</t>
  </si>
  <si>
    <t>SOSNOWIEC - MIASTO NA PRAWACH POWIATU</t>
  </si>
  <si>
    <t>Sosnowiec w nowej odsłonie – przywracamy przestrzeń mieszkańcom</t>
  </si>
  <si>
    <t>FESL.09.03-IZ.01-11A5/25</t>
  </si>
  <si>
    <t>Rewitalizacja budynku dawnej synagogi wraz z rozbudową o pomieszczenia biurowe i konferencyjne i zmianą sposobu użytkowania na "Dom Harcerza"</t>
  </si>
  <si>
    <t>FESL.09.03-IZ.01-114F/25</t>
  </si>
  <si>
    <t>MIASTO KATOWICE</t>
  </si>
  <si>
    <t>Park w Dąbrówce - strefa integracji pokoleń</t>
  </si>
  <si>
    <t>FESL.09.03-IZ.01-119D/25</t>
  </si>
  <si>
    <t>MIASTO RACIBÓRZ</t>
  </si>
  <si>
    <t>Rewitalizacja płyty Rynku w Raciborzu wraz z terenami przyległymi</t>
  </si>
  <si>
    <t>FESL.09.03-IZ.01-118D/25</t>
  </si>
  <si>
    <t>BYTOM - MIASTO NA PRAWACH POWIATU</t>
  </si>
  <si>
    <t>Rewitalizacja podobszarów 10, 11, 12, 13 - Bytom Śródmieście, Rozbark - etap II</t>
  </si>
  <si>
    <t>FESL.09.03-IZ.01-11A3/25</t>
  </si>
  <si>
    <t>GMINA I MIASTO KOZIEGŁOWY</t>
  </si>
  <si>
    <t>Utworzenie na terenie Gminy i Miasta Koziegłowy Gminnego Centrum Społeczno - Kulturalnego oraz Wiejskiego Centrum Społeczności Lokalnej</t>
  </si>
  <si>
    <t>FESL.09.03-IZ.01-116H/25</t>
  </si>
  <si>
    <t>Rewitalizacja dziedzińców wewnętrznych na terenie Osiedla Nikiszowiec.</t>
  </si>
  <si>
    <t>FESL.09.03-IZ.01-1171/25</t>
  </si>
  <si>
    <t>Rewitalizacja dziedzińców wewnętrznych na terenie Osiedla Nikiszowiec - plac nr 5</t>
  </si>
  <si>
    <t>FESL.09.03-IZ.01-116G/25</t>
  </si>
  <si>
    <t>Rewitalizacja budynku D na Bibliotekę  z przeszklonym patio i zagospodarowaniem Placu Fabrycznego w Bielsku-Białej</t>
  </si>
  <si>
    <t>FESL.09.03-IZ.01-1193/25</t>
  </si>
  <si>
    <t>GMINA ŻARKI</t>
  </si>
  <si>
    <t>Nowe funkcje terenu rekreacyjnego w Żarkach</t>
  </si>
  <si>
    <t>kryterium  1 - 4pkt 
kryterium 2 - 4 pkt</t>
  </si>
  <si>
    <t>FESL.09.03-IZ.01-118E/25</t>
  </si>
  <si>
    <t>GMINA PYSKOWICE</t>
  </si>
  <si>
    <t>Rewitalizacja boiska sportowego w Dzierżnie</t>
  </si>
  <si>
    <t>nd</t>
  </si>
  <si>
    <t>FESL.09.03-IZ.01-1188/25</t>
  </si>
  <si>
    <t>GMINA MIASTO CZĘSTOCHOWA</t>
  </si>
  <si>
    <t>Nowa odsłona Teatru - Rewitalizacja budynku Teatru im. Adama Mickiewicza w Częstochowie</t>
  </si>
  <si>
    <t>nie spełnia kryteriów merytorycznych</t>
  </si>
  <si>
    <t>nie</t>
  </si>
  <si>
    <t>FESL.09.03-IZ.01-11B1/25</t>
  </si>
  <si>
    <t>Przebudowa zabytkowych budynków dworskich Tiele-Wincklerów celem nadania nowych funkcji społecznych w Dąbrówce Małej</t>
  </si>
  <si>
    <t>FESL.09.03-IZ.01-11AE/25</t>
  </si>
  <si>
    <t>Symulacyjne Centrum Szkoleniowo-Społeczne - NEURA</t>
  </si>
  <si>
    <t>nie spełnia kryteriów formalnych</t>
  </si>
  <si>
    <t>FESL.09.03-IZ.01-116B/25</t>
  </si>
  <si>
    <t>Rewitalizacja terenów zdegradowanych w Bytomiu poprzez retencję wód, zieleń i infrastrukturę edukacyjną</t>
  </si>
  <si>
    <t>FESL.09.03-IZ.01-117D/25</t>
  </si>
  <si>
    <t>Remont wieży kościoła pw. św. Augustyna w Świętochłowicach – Lipinach</t>
  </si>
  <si>
    <t>FESL.09.03-IZ.01-11A8/25</t>
  </si>
  <si>
    <t>Rewitalizacja byłego browaru  przy ulicy Browarowej  w Siemianowicach Śląskich w celu utworzenia Śląskiego centrum wsparcia i integracji społecznej</t>
  </si>
  <si>
    <t>FESL.09.03-IZ.01-1176/25</t>
  </si>
  <si>
    <t>Kompleksowa rewitalizacja budynku dawnej Łaźni Kopalni "Paryż" w Dąbrowie Górniczej: dostępność, modernizacja, estetyka, nowe funkcje społeczne</t>
  </si>
  <si>
    <t>FESL.09.03-IZ.01-11BH/25</t>
  </si>
  <si>
    <t>Rewitalizacja obiektu na ul. Mariackiej w celu utworzenia obiektu o charakterze społecznym i zdrowotnym.</t>
  </si>
  <si>
    <t>FESL.09.03-IZ.01-11C3/25</t>
  </si>
  <si>
    <t>Rewitalizacja substancji zabytkowej Wodna 4 , 8 i 10 wraz z aktywizacją i integracją lokalnej społeczności.</t>
  </si>
  <si>
    <t>FESL.09.03-IZ.01-119E/25</t>
  </si>
  <si>
    <t>Bezpieczne i zielone podwórko - modernizacja części wspólnych kamienicy przy ul. Chudoby 3 w Gliwicach</t>
  </si>
  <si>
    <t>FESL.09.03-IZ.01-11BD/25</t>
  </si>
  <si>
    <t>Rewitalizacja willi miejskiej w Bytomiu przy ul. Wrocławskiej 58 na Centrum Aktywności Społeczno-Zdrowotnej</t>
  </si>
  <si>
    <t>FESL.09.03-IZ.01-11B9/25</t>
  </si>
  <si>
    <t>Utworzenie miejskiego centrum edukacji i interwencji społecznej, rewitalizacja budynków wraz z zagospodarowaniem terenu</t>
  </si>
  <si>
    <t>FESL.09.03-IZ.01-11C2/25</t>
  </si>
  <si>
    <t>Gmina Ogrodzieniec</t>
  </si>
  <si>
    <t>Rewitalizacja w Gminie Ogrodzieniec</t>
  </si>
  <si>
    <t>FESL.09.03-IZ.01-11BB/25</t>
  </si>
  <si>
    <t>Rewitalizacja przestrzeni miejskiej w obrębie ul. Staromiejskiej w Katowicach z zachowaniem elewacji istniejących budynków</t>
  </si>
  <si>
    <t>FESL.09.03-IZ.01-116C/25</t>
  </si>
  <si>
    <t>Rewitalizacja i odbudowa budynku przy ul. Cieszyńskiej 4 w Pszczynie na potrzeby Centrum Integracji Społecznej</t>
  </si>
  <si>
    <t>FESL.09.03-IZ.01-117E/25</t>
  </si>
  <si>
    <t>GMINA ZAWIERCIE</t>
  </si>
  <si>
    <t>Bazowa infrastruktura usług społecznych śródmiejskich obszarów rewitalizacji w Zawierciu</t>
  </si>
  <si>
    <t>FESL.09.03-IZ.01-1195/25</t>
  </si>
  <si>
    <t>Ponowne wykorzystanie zabudowań i zagospodarowanie terenu na obszarze dawnych warsztatów naprawczych wąskotorówki w Bytomiu Rozbarku - 1. etap</t>
  </si>
  <si>
    <t>FESL.09.03-IZ.01-11B5/25</t>
  </si>
  <si>
    <t>Przebudowa, rewitalizacja i zagospodarowanie zabytkowej wieży ciśnień w Katowicach przy ul. Korczaka</t>
  </si>
  <si>
    <t>FESL.09.03-IZ.01-1179/25</t>
  </si>
  <si>
    <t>Nowy Wełnowiec - kompleksowa modernizacja i adaptacja budynku kompresorowni na cele kulturalne i informacyjno-wystawiennicze</t>
  </si>
  <si>
    <t>FESL.09.03-IZ.01-11C0/25</t>
  </si>
  <si>
    <t>Rewitalizacja zabytkowego budynku przy ul. Żeromskiego 23–25 w Bytomiu na cele społeczne i kulturalne</t>
  </si>
  <si>
    <t>FESL.09.03-IZ.01-11BE/25</t>
  </si>
  <si>
    <t>Rewitalizacja budynku dawnej Poczty w Bytomiu na Społeczne Centrum Zarządzania Kryzysowego „Bezpieczny Dom”</t>
  </si>
  <si>
    <t>Razem</t>
  </si>
  <si>
    <t xml:space="preserve">Projekty wycofane przez wnioskodawcę </t>
  </si>
  <si>
    <t>Nr wniosku</t>
  </si>
  <si>
    <t>Wnioskowane dofinansowanie EFRR/ FST [PLN]</t>
  </si>
  <si>
    <t>FESL.09.03-IZ.01-116D/25</t>
  </si>
  <si>
    <t>Taras z widokiem (na kulturę)</t>
  </si>
  <si>
    <t>FESL.09.03-IZ.01-11B4/25</t>
  </si>
  <si>
    <t>Rewitalizacja i adaptacja budynku fabryki na potrzeby edukacji oraz działań społecznych</t>
  </si>
  <si>
    <t>FESL.09.03-IZ.01-117H/25</t>
  </si>
  <si>
    <t>Przebudowa (modernizacja) budynku Akademii Sztuk Pięknych w Katowicach przy ul. Koszarowej 19</t>
  </si>
  <si>
    <t>Stowarzyszenie Oświatowe "Rodzice-Dzieciom"
(miejsce realizacji: RYBNIK)</t>
  </si>
  <si>
    <t>Wspólnota Mieszkaniowa Nieruchomości Plac nr 4
(miejsce realizacji: KATOWICE)</t>
  </si>
  <si>
    <t>ZWIĄZEK HARCERSTWA POLSKIEGO CHORĄGIEW ŚLĄSKA
(miejsce realizacji: ZAWIERCIE)</t>
  </si>
  <si>
    <t>Hutniczo-Górnicza Spółdzielnia Mieszkaniowa
(miejsce realizacji: KATOWICE)</t>
  </si>
  <si>
    <t>Wspólnota Mieszkaniowa Nieruchomości Plac nr 5
(miejsce realizacji: KATOWICE)</t>
  </si>
  <si>
    <t>ŚLĄSKI UNIWERSYTET MEDYCZNY W KATOWICACH
(miejsce realizacji: BIELSKO-BIAŁA)</t>
  </si>
  <si>
    <t>KORONA CORPORATION SPÓŁKA Z OGRANICZONĄ ODPOWIEDZIALNOŚCIĄ
(miejsce realizacji: KATOWICE)</t>
  </si>
  <si>
    <t>Akademia Śląska
(miejsce realizacji: ZABRZE)</t>
  </si>
  <si>
    <t>botanicArt Magdalena Malec-Matlachowska
(miejsce realizacji: BYTOM)</t>
  </si>
  <si>
    <t>PARAFIA RZYMSKO-KATOLICKA PW. ŚWIĘTEGO AUGUSTYNA
(miejsce realizacji: ŚWIĘTOCHŁOWICE)</t>
  </si>
  <si>
    <t>Q40 GLOBAL  SPÓŁKA Z OGRANICZONĄ ODPOWIEDZIALNOŚCIĄ
(miejsce realizacji: SIEMIANOWICE ŚLĄSKIE)</t>
  </si>
  <si>
    <t>Centrum Maszyn Budowlanych Serpostoros
(miejsce realizacji: DĄBROWA GÓRNICZA)</t>
  </si>
  <si>
    <t>BEAUTY SYSTEMS Sabina Galda-Borecka
(miejsce realizacji: RACIBÓRZ)</t>
  </si>
  <si>
    <t>BOBART Sp z o.o.
(miejsce realizacji: KATOWICE)</t>
  </si>
  <si>
    <t>Wspólnota Mieszkaniowa przy ul. Chudoby 3
(miejsce realizacji: GLIWICE)</t>
  </si>
  <si>
    <t>DOM INVEST SPÓŁKA Z OGRANICZONĄ ODPOWIEDZIALNOŚCIĄ
(miejsce realizacji: BYTOM)</t>
  </si>
  <si>
    <t>PARAFIA RZYM.-KAT. PW. ŚWIĘTEGO JANA NEPOMUCENA
(miejsce realizacji: BYTOM)</t>
  </si>
  <si>
    <t>EPIONE SPÓŁKA Z OGRANICZONĄ ODPOWIEDZIALNOŚCIĄ
(miejsce realizacji: KATOWICE)</t>
  </si>
  <si>
    <t>Herman Global Corporation Sp. z o.o.
(miejsce realizacji: PSZCZYNA)</t>
  </si>
  <si>
    <t>FUNDACJA STUDIO 41902
(miejsce realizacji: BYTOM)</t>
  </si>
  <si>
    <t>Fundacja "Śląsk Wczoraj i Dziś"
(miejsce realizacji: KATOWICE)</t>
  </si>
  <si>
    <t>Silesia Nova Spółka Akcyjna
(miejsce realizacji: KATOWICE)</t>
  </si>
  <si>
    <t>ŻEROMSKIEGO 23 SPÓŁKA Z OGRANICZONĄ ODPOWIEDZIALNOŚCIĄ
(miejsce realizacji: BYTOM)</t>
  </si>
  <si>
    <t>KBP BWI POLSKA SPÓŁKA Z OGRANICZONĄ ODPOWIEDZIALNOŚCIĄ SPÓŁKA KOMANDYTOWA
(miejsce realizacji: BYTOM)</t>
  </si>
  <si>
    <t>Akademia Sztuk Pięknych w Katowicach
(miejsce realizacji: KATOWICE)</t>
  </si>
  <si>
    <t>GALERIA BIELSKA BWA
(miejsce realizacji: BIELSKO-BIAŁA)</t>
  </si>
  <si>
    <t>SŁONECZNA SZKOŁA SPÓŁKA Z OGRANICZONĄ ODPOWIEDZIALNOŚCIĄ
(miejsce realizacji: BIELSKO-BIAŁA)</t>
  </si>
  <si>
    <t>Fundacja Rodzin Polskich im. św. Jana Pawła II
(miejsce realizacji: ŚWIĘTOCHŁOWICE)</t>
  </si>
  <si>
    <t>HOSPICJUM ŚW. OJCA PIO
(miejsce realizacji: PSZCZYNA)</t>
  </si>
  <si>
    <t>Akademia WSB
(miejsce realizacji: DĄBROWA GÓRNICZA)</t>
  </si>
  <si>
    <t>Fabryka Pełna Życia Spółka z ograniczoną odpowiedzialnością
(miejsce realizacji: DĄBROWA GÓRNICZA)</t>
  </si>
  <si>
    <t>KLUB SPORTOWY SKARPA BYTOM
(miejsce realizacji: CZELADŹ)</t>
  </si>
  <si>
    <t>Załącznik do uchwały nr 1633/180/VII/2026 Zarządu Wojewóztwa Śląskiego z dnia 30.07.2026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</si>
</sst>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%"/>
  </numFmts>
  <fonts count="15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0"/>
      <name val="Arial"/>
      <family val="2"/>
      <charset val="238"/>
    </font>
    <font>
      <sz val="20"/>
      <name val="Arial"/>
      <family val="2"/>
      <charset val="238"/>
    </font>
    <font>
      <i/>
      <sz val="20"/>
      <name val="Arial"/>
      <family val="2"/>
      <charset val="238"/>
    </font>
    <font>
      <sz val="20"/>
      <color theme="1"/>
      <name val="Arial"/>
      <family val="2"/>
      <charset val="238"/>
    </font>
    <font>
      <sz val="22"/>
      <name val="Arial"/>
      <family val="2"/>
      <charset val="238"/>
    </font>
    <font>
      <b/>
      <sz val="24"/>
      <name val="Arial"/>
      <family val="2"/>
      <charset val="238"/>
    </font>
    <font>
      <sz val="24"/>
      <name val="Arial"/>
      <family val="2"/>
      <charset val="238"/>
    </font>
    <font>
      <b/>
      <sz val="22"/>
      <name val="Arial"/>
      <family val="2"/>
      <charset val="238"/>
    </font>
    <font>
      <sz val="28"/>
      <name val="Arial"/>
      <family val="2"/>
      <charset val="238"/>
    </font>
    <font>
      <sz val="10"/>
      <name val="Arial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 wrapText="1"/>
    </xf>
    <xf numFmtId="0" fontId="5" fillId="0" borderId="0" xfId="0" applyFont="1"/>
    <xf numFmtId="0" fontId="7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center" vertical="top" wrapText="1"/>
    </xf>
    <xf numFmtId="4" fontId="6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4" fontId="6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4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" fontId="6" fillId="0" borderId="0" xfId="0" applyNumberFormat="1" applyFont="1" applyAlignment="1">
      <alignment horizontal="righ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5" xfId="0" applyNumberFormat="1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4" fontId="11" fillId="0" borderId="8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4" fontId="9" fillId="6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4" fontId="9" fillId="4" borderId="1" xfId="0" applyNumberFormat="1" applyFont="1" applyFill="1" applyBorder="1" applyAlignment="1">
      <alignment horizontal="center" vertical="center" wrapText="1"/>
    </xf>
    <xf numFmtId="4" fontId="9" fillId="0" borderId="9" xfId="0" applyNumberFormat="1" applyFont="1" applyBorder="1" applyAlignment="1">
      <alignment horizontal="center" vertical="center"/>
    </xf>
    <xf numFmtId="4" fontId="9" fillId="6" borderId="9" xfId="0" applyNumberFormat="1" applyFont="1" applyFill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 wrapText="1"/>
    </xf>
    <xf numFmtId="4" fontId="9" fillId="0" borderId="8" xfId="0" applyNumberFormat="1" applyFont="1" applyBorder="1" applyAlignment="1">
      <alignment horizontal="center" vertical="center"/>
    </xf>
    <xf numFmtId="4" fontId="9" fillId="0" borderId="7" xfId="0" applyNumberFormat="1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4" fontId="10" fillId="0" borderId="6" xfId="0" applyNumberFormat="1" applyFont="1" applyBorder="1" applyAlignment="1">
      <alignment horizontal="center" vertical="center" wrapText="1"/>
    </xf>
    <xf numFmtId="4" fontId="10" fillId="0" borderId="8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center" vertical="center" wrapText="1"/>
    </xf>
    <xf numFmtId="4" fontId="12" fillId="0" borderId="7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 wrapText="1"/>
    </xf>
    <xf numFmtId="4" fontId="9" fillId="0" borderId="9" xfId="0" applyNumberFormat="1" applyFont="1" applyBorder="1" applyAlignment="1">
      <alignment horizontal="center" vertical="center" wrapText="1"/>
    </xf>
    <xf numFmtId="4" fontId="9" fillId="4" borderId="9" xfId="0" applyNumberFormat="1" applyFont="1" applyFill="1" applyBorder="1" applyAlignment="1">
      <alignment horizontal="center" vertical="center" wrapText="1"/>
    </xf>
    <xf numFmtId="4" fontId="5" fillId="5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164" fontId="11" fillId="0" borderId="0" xfId="1" applyNumberFormat="1" applyFont="1" applyAlignment="1">
      <alignment vertical="top"/>
    </xf>
    <xf numFmtId="4" fontId="5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colors>
    <mruColors>
      <color rgb="FFFFFF99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79"/>
  <sheetViews>
    <sheetView tabSelected="1" view="pageBreakPreview" zoomScale="50" zoomScaleNormal="40" zoomScaleSheetLayoutView="50" zoomScalePageLayoutView="48" workbookViewId="0">
      <selection activeCell="A7" sqref="A7"/>
    </sheetView>
  </sheetViews>
  <sheetFormatPr defaultColWidth="9.109375" defaultRowHeight="12.75" customHeight="1" x14ac:dyDescent="0.25"/>
  <cols>
    <col min="1" max="2" width="9.6640625" style="1" customWidth="1"/>
    <col min="3" max="3" width="33.88671875" style="1" customWidth="1"/>
    <col min="4" max="4" width="47.109375" style="1" customWidth="1"/>
    <col min="5" max="5" width="41" style="14" customWidth="1"/>
    <col min="6" max="6" width="34.5546875" style="1" customWidth="1"/>
    <col min="7" max="7" width="34.44140625" style="1" customWidth="1"/>
    <col min="8" max="8" width="30.88671875" style="1" customWidth="1"/>
    <col min="9" max="9" width="32.33203125" style="1" customWidth="1"/>
    <col min="10" max="10" width="34.6640625" style="1" customWidth="1"/>
    <col min="11" max="11" width="28.6640625" style="1" customWidth="1"/>
    <col min="12" max="12" width="29.6640625" style="1" customWidth="1"/>
    <col min="13" max="13" width="33.44140625" style="1" customWidth="1"/>
    <col min="14" max="14" width="39.109375" style="1" customWidth="1"/>
    <col min="15" max="15" width="9.6640625" style="76" customWidth="1"/>
    <col min="16" max="16384" width="9.109375" style="1"/>
  </cols>
  <sheetData>
    <row r="1" spans="1:39" ht="30" x14ac:dyDescent="0.25">
      <c r="A1" s="6" t="s">
        <v>204</v>
      </c>
      <c r="B1" s="6"/>
    </row>
    <row r="2" spans="1:39" ht="30" x14ac:dyDescent="0.25">
      <c r="A2" s="6"/>
      <c r="B2" s="6"/>
    </row>
    <row r="3" spans="1:39" ht="30" x14ac:dyDescent="0.25">
      <c r="A3" s="4" t="s">
        <v>0</v>
      </c>
      <c r="B3" s="4"/>
      <c r="C3" s="5"/>
      <c r="D3" s="4"/>
      <c r="E3" s="5"/>
      <c r="F3" s="2"/>
      <c r="G3" s="2"/>
      <c r="H3" s="2"/>
      <c r="I3" s="2"/>
      <c r="J3" s="2"/>
      <c r="K3" s="3"/>
      <c r="L3" s="3"/>
      <c r="M3" s="3"/>
      <c r="N3" s="2"/>
    </row>
    <row r="4" spans="1:39" ht="30" x14ac:dyDescent="0.25">
      <c r="A4" s="5"/>
      <c r="B4" s="5"/>
      <c r="C4" s="5"/>
      <c r="D4" s="5"/>
      <c r="E4" s="5"/>
      <c r="F4" s="2"/>
      <c r="G4" s="2"/>
      <c r="H4" s="2"/>
      <c r="I4" s="2"/>
      <c r="J4" s="2"/>
      <c r="K4" s="2"/>
      <c r="L4" s="2"/>
      <c r="M4" s="2"/>
      <c r="N4" s="2"/>
    </row>
    <row r="5" spans="1:39" ht="30" x14ac:dyDescent="0.25">
      <c r="A5" s="6" t="s">
        <v>1</v>
      </c>
      <c r="B5" s="6"/>
      <c r="C5" s="5"/>
      <c r="D5" s="5"/>
      <c r="E5" s="5"/>
      <c r="F5" s="2"/>
      <c r="G5" s="2"/>
      <c r="H5" s="2"/>
      <c r="I5" s="2"/>
      <c r="J5" s="2"/>
      <c r="K5" s="2"/>
      <c r="L5" s="2"/>
      <c r="M5" s="2"/>
      <c r="N5" s="2"/>
    </row>
    <row r="6" spans="1:39" ht="30" x14ac:dyDescent="0.25">
      <c r="A6" s="4" t="s">
        <v>2</v>
      </c>
      <c r="B6" s="4"/>
      <c r="C6" s="5"/>
      <c r="D6" s="5"/>
      <c r="E6" s="5"/>
      <c r="F6" s="2"/>
      <c r="G6" s="2"/>
      <c r="H6" s="2"/>
      <c r="I6" s="2"/>
      <c r="J6" s="2"/>
      <c r="K6" s="2"/>
      <c r="L6" s="2"/>
      <c r="M6" s="2"/>
      <c r="N6" s="2"/>
    </row>
    <row r="7" spans="1:39" ht="30" x14ac:dyDescent="0.25">
      <c r="A7" s="6" t="s">
        <v>3</v>
      </c>
      <c r="B7" s="6"/>
      <c r="C7" s="5"/>
      <c r="D7" s="5"/>
      <c r="E7" s="5"/>
      <c r="F7" s="2"/>
      <c r="G7" s="2"/>
      <c r="H7" s="2"/>
      <c r="I7" s="2"/>
      <c r="J7" s="2"/>
      <c r="K7" s="2"/>
      <c r="L7" s="2"/>
      <c r="M7" s="2"/>
      <c r="N7" s="2"/>
    </row>
    <row r="8" spans="1:39" ht="30" x14ac:dyDescent="0.25">
      <c r="A8" s="3"/>
      <c r="B8" s="3"/>
      <c r="C8" s="3"/>
      <c r="D8" s="3"/>
      <c r="E8" s="15"/>
      <c r="F8" s="3"/>
      <c r="G8" s="3"/>
      <c r="H8" s="3"/>
      <c r="I8" s="3"/>
      <c r="J8" s="3"/>
      <c r="K8" s="3"/>
      <c r="L8" s="3"/>
      <c r="M8" s="3"/>
      <c r="N8" s="3"/>
    </row>
    <row r="9" spans="1:39" ht="34.799999999999997" x14ac:dyDescent="0.25">
      <c r="A9" s="3"/>
      <c r="B9" s="3"/>
      <c r="C9" s="3"/>
      <c r="D9" s="3"/>
      <c r="E9" s="15"/>
      <c r="F9" s="3"/>
      <c r="G9" s="3"/>
      <c r="H9" s="3"/>
      <c r="I9" s="3"/>
      <c r="J9" s="3"/>
      <c r="K9" s="3"/>
      <c r="L9" s="3"/>
      <c r="M9" s="3"/>
      <c r="N9" s="3"/>
      <c r="O9" s="77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</row>
    <row r="10" spans="1:39" ht="34.950000000000003" customHeight="1" x14ac:dyDescent="0.25">
      <c r="A10" s="31" t="s">
        <v>4</v>
      </c>
      <c r="B10" s="31"/>
      <c r="C10" s="32"/>
      <c r="D10" s="32"/>
      <c r="E10" s="33"/>
      <c r="F10" s="34"/>
      <c r="G10" s="34"/>
      <c r="H10" s="34"/>
      <c r="I10" s="34"/>
      <c r="J10" s="35"/>
      <c r="K10" s="35"/>
      <c r="L10" s="35"/>
      <c r="M10" s="35"/>
      <c r="N10" s="35"/>
      <c r="AJ10" s="68"/>
      <c r="AK10" s="68"/>
      <c r="AL10" s="68"/>
      <c r="AM10" s="68"/>
    </row>
    <row r="11" spans="1:39" s="20" customFormat="1" ht="199.95" customHeight="1" x14ac:dyDescent="0.25">
      <c r="A11" s="22" t="s">
        <v>5</v>
      </c>
      <c r="B11" s="22" t="s">
        <v>6</v>
      </c>
      <c r="C11" s="22" t="s">
        <v>7</v>
      </c>
      <c r="D11" s="22" t="s">
        <v>8</v>
      </c>
      <c r="E11" s="74" t="s">
        <v>9</v>
      </c>
      <c r="F11" s="22" t="s">
        <v>10</v>
      </c>
      <c r="G11" s="22" t="s">
        <v>11</v>
      </c>
      <c r="H11" s="22" t="s">
        <v>12</v>
      </c>
      <c r="I11" s="22" t="s">
        <v>13</v>
      </c>
      <c r="J11" s="75" t="s">
        <v>14</v>
      </c>
      <c r="K11" s="23" t="s">
        <v>15</v>
      </c>
      <c r="L11" s="23" t="s">
        <v>16</v>
      </c>
      <c r="M11" s="74" t="s">
        <v>17</v>
      </c>
      <c r="N11" s="23" t="s">
        <v>18</v>
      </c>
      <c r="O11" s="77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9"/>
      <c r="AK11" s="69"/>
      <c r="AL11" s="69"/>
      <c r="AM11" s="69"/>
    </row>
    <row r="12" spans="1:39" ht="217.95" customHeight="1" x14ac:dyDescent="0.25">
      <c r="A12" s="39">
        <v>1</v>
      </c>
      <c r="B12" s="39">
        <v>1</v>
      </c>
      <c r="C12" s="40" t="s">
        <v>19</v>
      </c>
      <c r="D12" s="59" t="s">
        <v>20</v>
      </c>
      <c r="E12" s="59" t="s">
        <v>21</v>
      </c>
      <c r="F12" s="46">
        <v>33134673.640000001</v>
      </c>
      <c r="G12" s="46">
        <f>H12+I12</f>
        <v>28157893.199999999</v>
      </c>
      <c r="H12" s="47">
        <v>3312874.19</v>
      </c>
      <c r="I12" s="47">
        <v>24845019.009999998</v>
      </c>
      <c r="J12" s="48" t="s">
        <v>22</v>
      </c>
      <c r="K12" s="48">
        <v>38</v>
      </c>
      <c r="L12" s="48" t="s">
        <v>23</v>
      </c>
      <c r="M12" s="49" t="s">
        <v>24</v>
      </c>
      <c r="N12" s="48" t="s">
        <v>25</v>
      </c>
      <c r="O12" s="78"/>
      <c r="AJ12" s="68"/>
      <c r="AK12" s="68"/>
      <c r="AL12" s="68"/>
      <c r="AM12" s="68"/>
    </row>
    <row r="13" spans="1:39" ht="316.95" customHeight="1" x14ac:dyDescent="0.25">
      <c r="A13" s="39">
        <v>2</v>
      </c>
      <c r="B13" s="39">
        <v>1</v>
      </c>
      <c r="C13" s="41" t="s">
        <v>26</v>
      </c>
      <c r="D13" s="39" t="s">
        <v>203</v>
      </c>
      <c r="E13" s="39" t="s">
        <v>27</v>
      </c>
      <c r="F13" s="46">
        <v>31850000</v>
      </c>
      <c r="G13" s="46">
        <f t="shared" ref="G13:G64" si="0">H13+I13</f>
        <v>20981656.100000001</v>
      </c>
      <c r="H13" s="46">
        <v>2621500</v>
      </c>
      <c r="I13" s="46">
        <v>18360156.100000001</v>
      </c>
      <c r="J13" s="48" t="s">
        <v>22</v>
      </c>
      <c r="K13" s="48">
        <v>38</v>
      </c>
      <c r="L13" s="48" t="s">
        <v>23</v>
      </c>
      <c r="M13" s="49" t="s">
        <v>24</v>
      </c>
      <c r="N13" s="48" t="s">
        <v>25</v>
      </c>
      <c r="O13" s="7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</row>
    <row r="14" spans="1:39" ht="82.8" x14ac:dyDescent="0.25">
      <c r="A14" s="39">
        <v>3</v>
      </c>
      <c r="B14" s="39">
        <v>2</v>
      </c>
      <c r="C14" s="41" t="s">
        <v>28</v>
      </c>
      <c r="D14" s="39" t="s">
        <v>29</v>
      </c>
      <c r="E14" s="39" t="s">
        <v>30</v>
      </c>
      <c r="F14" s="46">
        <v>71467838</v>
      </c>
      <c r="G14" s="46">
        <f t="shared" si="0"/>
        <v>49999998.469999999</v>
      </c>
      <c r="H14" s="46">
        <v>5882352.8200000003</v>
      </c>
      <c r="I14" s="46">
        <v>44117645.649999999</v>
      </c>
      <c r="J14" s="48" t="s">
        <v>22</v>
      </c>
      <c r="K14" s="48">
        <v>37</v>
      </c>
      <c r="L14" s="48" t="s">
        <v>23</v>
      </c>
      <c r="M14" s="49" t="s">
        <v>24</v>
      </c>
      <c r="N14" s="48" t="s">
        <v>25</v>
      </c>
      <c r="O14" s="78"/>
      <c r="AJ14" s="68"/>
      <c r="AK14" s="68"/>
      <c r="AL14" s="68"/>
      <c r="AM14" s="68"/>
    </row>
    <row r="15" spans="1:39" ht="235.95" customHeight="1" x14ac:dyDescent="0.25">
      <c r="A15" s="39">
        <v>4</v>
      </c>
      <c r="B15" s="39">
        <v>3</v>
      </c>
      <c r="C15" s="40" t="s">
        <v>31</v>
      </c>
      <c r="D15" s="59" t="s">
        <v>202</v>
      </c>
      <c r="E15" s="59" t="s">
        <v>32</v>
      </c>
      <c r="F15" s="46">
        <v>4931617.53</v>
      </c>
      <c r="G15" s="46">
        <f t="shared" si="0"/>
        <v>4191874.9</v>
      </c>
      <c r="H15" s="47">
        <v>493161.75</v>
      </c>
      <c r="I15" s="47">
        <v>3698713.15</v>
      </c>
      <c r="J15" s="48" t="s">
        <v>22</v>
      </c>
      <c r="K15" s="48">
        <v>37</v>
      </c>
      <c r="L15" s="48" t="s">
        <v>23</v>
      </c>
      <c r="M15" s="49" t="s">
        <v>24</v>
      </c>
      <c r="N15" s="48" t="s">
        <v>33</v>
      </c>
      <c r="O15" s="7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</row>
    <row r="16" spans="1:39" ht="198" customHeight="1" x14ac:dyDescent="0.25">
      <c r="A16" s="39">
        <v>5</v>
      </c>
      <c r="B16" s="39">
        <v>4</v>
      </c>
      <c r="C16" s="40" t="s">
        <v>34</v>
      </c>
      <c r="D16" s="59" t="s">
        <v>35</v>
      </c>
      <c r="E16" s="59" t="s">
        <v>36</v>
      </c>
      <c r="F16" s="46">
        <v>14995203.57</v>
      </c>
      <c r="G16" s="46">
        <f t="shared" si="0"/>
        <v>12523828.470000001</v>
      </c>
      <c r="H16" s="47">
        <v>1474478.39</v>
      </c>
      <c r="I16" s="47">
        <v>11049350.08</v>
      </c>
      <c r="J16" s="48" t="s">
        <v>22</v>
      </c>
      <c r="K16" s="48">
        <v>36</v>
      </c>
      <c r="L16" s="48" t="s">
        <v>23</v>
      </c>
      <c r="M16" s="49" t="s">
        <v>24</v>
      </c>
      <c r="N16" s="48" t="s">
        <v>25</v>
      </c>
      <c r="O16" s="78"/>
      <c r="AJ16" s="68"/>
      <c r="AK16" s="68"/>
      <c r="AL16" s="68"/>
      <c r="AM16" s="68"/>
    </row>
    <row r="17" spans="1:39" ht="295.95" customHeight="1" x14ac:dyDescent="0.25">
      <c r="A17" s="39">
        <v>6</v>
      </c>
      <c r="B17" s="39">
        <v>4</v>
      </c>
      <c r="C17" s="40" t="s">
        <v>37</v>
      </c>
      <c r="D17" s="59" t="s">
        <v>201</v>
      </c>
      <c r="E17" s="59" t="s">
        <v>38</v>
      </c>
      <c r="F17" s="46">
        <v>58819577.850000001</v>
      </c>
      <c r="G17" s="46">
        <f t="shared" si="0"/>
        <v>49947914.159999996</v>
      </c>
      <c r="H17" s="47">
        <v>5876312.5800000001</v>
      </c>
      <c r="I17" s="47">
        <v>44071601.579999998</v>
      </c>
      <c r="J17" s="48" t="s">
        <v>22</v>
      </c>
      <c r="K17" s="48">
        <v>36</v>
      </c>
      <c r="L17" s="48" t="s">
        <v>23</v>
      </c>
      <c r="M17" s="49" t="s">
        <v>24</v>
      </c>
      <c r="N17" s="48" t="s">
        <v>25</v>
      </c>
      <c r="O17" s="7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</row>
    <row r="18" spans="1:39" ht="263.39999999999998" customHeight="1" x14ac:dyDescent="0.25">
      <c r="A18" s="39">
        <v>7</v>
      </c>
      <c r="B18" s="39">
        <v>5</v>
      </c>
      <c r="C18" s="40" t="s">
        <v>39</v>
      </c>
      <c r="D18" s="59" t="s">
        <v>40</v>
      </c>
      <c r="E18" s="59" t="s">
        <v>41</v>
      </c>
      <c r="F18" s="46">
        <v>15679375.890000001</v>
      </c>
      <c r="G18" s="46">
        <f t="shared" si="0"/>
        <v>11943807.52</v>
      </c>
      <c r="H18" s="47">
        <v>1405153.82</v>
      </c>
      <c r="I18" s="47">
        <v>10538653.699999999</v>
      </c>
      <c r="J18" s="48" t="s">
        <v>22</v>
      </c>
      <c r="K18" s="48">
        <v>35</v>
      </c>
      <c r="L18" s="48" t="s">
        <v>23</v>
      </c>
      <c r="M18" s="49" t="s">
        <v>24</v>
      </c>
      <c r="N18" s="48" t="s">
        <v>25</v>
      </c>
      <c r="O18" s="78"/>
      <c r="AJ18" s="68"/>
      <c r="AK18" s="68"/>
      <c r="AL18" s="68"/>
      <c r="AM18" s="68"/>
    </row>
    <row r="19" spans="1:39" ht="153" customHeight="1" x14ac:dyDescent="0.25">
      <c r="A19" s="39">
        <v>8</v>
      </c>
      <c r="B19" s="39">
        <v>6</v>
      </c>
      <c r="C19" s="40" t="s">
        <v>42</v>
      </c>
      <c r="D19" s="59" t="s">
        <v>43</v>
      </c>
      <c r="E19" s="59" t="s">
        <v>44</v>
      </c>
      <c r="F19" s="46">
        <v>5347753.3499999996</v>
      </c>
      <c r="G19" s="46">
        <f t="shared" si="0"/>
        <v>4545590.32</v>
      </c>
      <c r="H19" s="47">
        <v>534775.32999999996</v>
      </c>
      <c r="I19" s="47">
        <v>4010814.99</v>
      </c>
      <c r="J19" s="48" t="s">
        <v>22</v>
      </c>
      <c r="K19" s="48">
        <v>35</v>
      </c>
      <c r="L19" s="48" t="s">
        <v>23</v>
      </c>
      <c r="M19" s="49" t="s">
        <v>24</v>
      </c>
      <c r="N19" s="48" t="s">
        <v>33</v>
      </c>
      <c r="O19" s="7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</row>
    <row r="20" spans="1:39" ht="189" customHeight="1" x14ac:dyDescent="0.25">
      <c r="A20" s="39">
        <v>9</v>
      </c>
      <c r="B20" s="39">
        <v>6</v>
      </c>
      <c r="C20" s="40" t="s">
        <v>45</v>
      </c>
      <c r="D20" s="59" t="s">
        <v>200</v>
      </c>
      <c r="E20" s="59" t="s">
        <v>46</v>
      </c>
      <c r="F20" s="46">
        <v>18925080.850000001</v>
      </c>
      <c r="G20" s="46">
        <f t="shared" si="0"/>
        <v>14522282.51</v>
      </c>
      <c r="H20" s="47">
        <v>1708503.82</v>
      </c>
      <c r="I20" s="47">
        <v>12813778.689999999</v>
      </c>
      <c r="J20" s="48" t="s">
        <v>22</v>
      </c>
      <c r="K20" s="48">
        <v>35</v>
      </c>
      <c r="L20" s="48" t="s">
        <v>23</v>
      </c>
      <c r="M20" s="49" t="s">
        <v>24</v>
      </c>
      <c r="N20" s="48" t="s">
        <v>33</v>
      </c>
      <c r="O20" s="78"/>
      <c r="AJ20" s="68"/>
      <c r="AK20" s="68"/>
      <c r="AL20" s="68"/>
      <c r="AM20" s="68"/>
    </row>
    <row r="21" spans="1:39" ht="336" customHeight="1" x14ac:dyDescent="0.25">
      <c r="A21" s="39">
        <v>10</v>
      </c>
      <c r="B21" s="39">
        <v>7</v>
      </c>
      <c r="C21" s="40" t="s">
        <v>47</v>
      </c>
      <c r="D21" s="59" t="s">
        <v>48</v>
      </c>
      <c r="E21" s="59" t="s">
        <v>49</v>
      </c>
      <c r="F21" s="46">
        <v>5191631.72</v>
      </c>
      <c r="G21" s="46">
        <f t="shared" si="0"/>
        <v>4412886.96</v>
      </c>
      <c r="H21" s="47">
        <v>519163.17</v>
      </c>
      <c r="I21" s="47">
        <v>3893723.79</v>
      </c>
      <c r="J21" s="48" t="s">
        <v>22</v>
      </c>
      <c r="K21" s="48">
        <v>34</v>
      </c>
      <c r="L21" s="48" t="s">
        <v>23</v>
      </c>
      <c r="M21" s="48" t="s">
        <v>50</v>
      </c>
      <c r="N21" s="48" t="s">
        <v>50</v>
      </c>
      <c r="O21" s="7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</row>
    <row r="22" spans="1:39" ht="293.39999999999998" customHeight="1" x14ac:dyDescent="0.25">
      <c r="A22" s="39">
        <v>11</v>
      </c>
      <c r="B22" s="39">
        <v>8</v>
      </c>
      <c r="C22" s="40" t="s">
        <v>51</v>
      </c>
      <c r="D22" s="59" t="s">
        <v>199</v>
      </c>
      <c r="E22" s="59" t="s">
        <v>52</v>
      </c>
      <c r="F22" s="46">
        <v>11456190.210000001</v>
      </c>
      <c r="G22" s="46">
        <f t="shared" si="0"/>
        <v>9737761.6699999999</v>
      </c>
      <c r="H22" s="47">
        <v>1145619.02</v>
      </c>
      <c r="I22" s="47">
        <v>8592142.6500000004</v>
      </c>
      <c r="J22" s="48" t="s">
        <v>22</v>
      </c>
      <c r="K22" s="48">
        <v>33</v>
      </c>
      <c r="L22" s="48" t="s">
        <v>23</v>
      </c>
      <c r="M22" s="49" t="s">
        <v>24</v>
      </c>
      <c r="N22" s="48" t="s">
        <v>33</v>
      </c>
      <c r="O22" s="78"/>
      <c r="AJ22" s="68"/>
      <c r="AK22" s="68"/>
      <c r="AL22" s="68"/>
      <c r="AM22" s="68"/>
    </row>
    <row r="23" spans="1:39" ht="263.39999999999998" customHeight="1" x14ac:dyDescent="0.25">
      <c r="A23" s="39">
        <v>12</v>
      </c>
      <c r="B23" s="39">
        <v>9</v>
      </c>
      <c r="C23" s="41" t="s">
        <v>53</v>
      </c>
      <c r="D23" s="39" t="s">
        <v>54</v>
      </c>
      <c r="E23" s="39" t="s">
        <v>55</v>
      </c>
      <c r="F23" s="46">
        <v>18464080.5</v>
      </c>
      <c r="G23" s="46">
        <f t="shared" si="0"/>
        <v>15694468.42</v>
      </c>
      <c r="H23" s="46">
        <v>1846408.05</v>
      </c>
      <c r="I23" s="46">
        <v>13848060.369999999</v>
      </c>
      <c r="J23" s="48" t="s">
        <v>22</v>
      </c>
      <c r="K23" s="48">
        <v>33</v>
      </c>
      <c r="L23" s="48" t="s">
        <v>23</v>
      </c>
      <c r="M23" s="49" t="s">
        <v>24</v>
      </c>
      <c r="N23" s="48" t="s">
        <v>56</v>
      </c>
      <c r="O23" s="7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</row>
    <row r="24" spans="1:39" ht="291" customHeight="1" x14ac:dyDescent="0.25">
      <c r="A24" s="39">
        <v>13</v>
      </c>
      <c r="B24" s="39">
        <v>10</v>
      </c>
      <c r="C24" s="41" t="s">
        <v>57</v>
      </c>
      <c r="D24" s="39" t="s">
        <v>58</v>
      </c>
      <c r="E24" s="39" t="s">
        <v>59</v>
      </c>
      <c r="F24" s="46">
        <v>11727481.810000001</v>
      </c>
      <c r="G24" s="46">
        <f t="shared" si="0"/>
        <v>9968359.5299999993</v>
      </c>
      <c r="H24" s="46">
        <v>1172748.18</v>
      </c>
      <c r="I24" s="46">
        <v>8795611.3499999996</v>
      </c>
      <c r="J24" s="48" t="s">
        <v>22</v>
      </c>
      <c r="K24" s="48">
        <v>32</v>
      </c>
      <c r="L24" s="48" t="s">
        <v>23</v>
      </c>
      <c r="M24" s="49" t="s">
        <v>24</v>
      </c>
      <c r="N24" s="48" t="s">
        <v>60</v>
      </c>
      <c r="O24" s="78"/>
      <c r="AJ24" s="68"/>
      <c r="AK24" s="68"/>
      <c r="AL24" s="68"/>
      <c r="AM24" s="68"/>
    </row>
    <row r="25" spans="1:39" ht="263.39999999999998" customHeight="1" x14ac:dyDescent="0.25">
      <c r="A25" s="39">
        <v>14</v>
      </c>
      <c r="B25" s="39">
        <v>10</v>
      </c>
      <c r="C25" s="40" t="s">
        <v>61</v>
      </c>
      <c r="D25" s="59" t="s">
        <v>62</v>
      </c>
      <c r="E25" s="59" t="s">
        <v>63</v>
      </c>
      <c r="F25" s="46">
        <v>40005693.75</v>
      </c>
      <c r="G25" s="46">
        <f t="shared" si="0"/>
        <v>33142408.469999999</v>
      </c>
      <c r="H25" s="47">
        <v>3899106.87</v>
      </c>
      <c r="I25" s="47">
        <v>29243301.599999998</v>
      </c>
      <c r="J25" s="48" t="s">
        <v>22</v>
      </c>
      <c r="K25" s="48">
        <v>32</v>
      </c>
      <c r="L25" s="48" t="s">
        <v>23</v>
      </c>
      <c r="M25" s="49" t="s">
        <v>24</v>
      </c>
      <c r="N25" s="48" t="s">
        <v>60</v>
      </c>
      <c r="O25" s="7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</row>
    <row r="26" spans="1:39" ht="263.39999999999998" customHeight="1" x14ac:dyDescent="0.25">
      <c r="A26" s="39">
        <v>15</v>
      </c>
      <c r="B26" s="39">
        <v>10</v>
      </c>
      <c r="C26" s="40" t="s">
        <v>64</v>
      </c>
      <c r="D26" s="59" t="s">
        <v>65</v>
      </c>
      <c r="E26" s="59" t="s">
        <v>66</v>
      </c>
      <c r="F26" s="46">
        <v>47373451.640000001</v>
      </c>
      <c r="G26" s="46">
        <f t="shared" si="0"/>
        <v>39873679.200000003</v>
      </c>
      <c r="H26" s="47">
        <v>4691451.58</v>
      </c>
      <c r="I26" s="47">
        <v>35182227.620000005</v>
      </c>
      <c r="J26" s="48" t="s">
        <v>22</v>
      </c>
      <c r="K26" s="48">
        <v>32</v>
      </c>
      <c r="L26" s="48" t="s">
        <v>23</v>
      </c>
      <c r="M26" s="49" t="s">
        <v>24</v>
      </c>
      <c r="N26" s="48" t="s">
        <v>60</v>
      </c>
      <c r="O26" s="78"/>
      <c r="AJ26" s="68"/>
      <c r="AK26" s="68"/>
      <c r="AL26" s="68"/>
      <c r="AM26" s="68"/>
    </row>
    <row r="27" spans="1:39" ht="263.39999999999998" customHeight="1" x14ac:dyDescent="0.25">
      <c r="A27" s="83" t="s">
        <v>67</v>
      </c>
      <c r="B27" s="83"/>
      <c r="C27" s="83"/>
      <c r="D27" s="83"/>
      <c r="E27" s="83"/>
      <c r="F27" s="70">
        <f>SUM(F12:F26)</f>
        <v>389369650.30999994</v>
      </c>
      <c r="G27" s="70">
        <f t="shared" ref="G27:I27" si="1">SUM(G12:G26)</f>
        <v>309644409.89999998</v>
      </c>
      <c r="H27" s="70">
        <f t="shared" si="1"/>
        <v>36583609.57</v>
      </c>
      <c r="I27" s="70">
        <f t="shared" si="1"/>
        <v>273060800.32999998</v>
      </c>
      <c r="J27" s="71"/>
      <c r="K27" s="72"/>
      <c r="L27" s="72"/>
      <c r="M27" s="73"/>
      <c r="N27" s="72"/>
      <c r="O27" s="77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</row>
    <row r="28" spans="1:39" ht="263.39999999999998" customHeight="1" x14ac:dyDescent="0.25">
      <c r="A28" s="61">
        <v>16</v>
      </c>
      <c r="B28" s="61">
        <v>11</v>
      </c>
      <c r="C28" s="66" t="s">
        <v>68</v>
      </c>
      <c r="D28" s="61" t="s">
        <v>173</v>
      </c>
      <c r="E28" s="61" t="s">
        <v>69</v>
      </c>
      <c r="F28" s="50">
        <v>4536832.3099999996</v>
      </c>
      <c r="G28" s="50">
        <f t="shared" si="0"/>
        <v>2612981.86</v>
      </c>
      <c r="H28" s="50">
        <v>307409.63</v>
      </c>
      <c r="I28" s="50">
        <v>2305572.23</v>
      </c>
      <c r="J28" s="48" t="s">
        <v>22</v>
      </c>
      <c r="K28" s="48">
        <v>31</v>
      </c>
      <c r="L28" s="52" t="s">
        <v>81</v>
      </c>
      <c r="M28" s="49" t="s">
        <v>24</v>
      </c>
      <c r="N28" s="48" t="s">
        <v>33</v>
      </c>
      <c r="AJ28" s="68"/>
      <c r="AK28" s="68"/>
      <c r="AL28" s="68"/>
      <c r="AM28" s="68"/>
    </row>
    <row r="29" spans="1:39" ht="330" customHeight="1" x14ac:dyDescent="0.25">
      <c r="A29" s="39">
        <v>17</v>
      </c>
      <c r="B29" s="39">
        <v>11</v>
      </c>
      <c r="C29" s="40" t="s">
        <v>70</v>
      </c>
      <c r="D29" s="59" t="s">
        <v>71</v>
      </c>
      <c r="E29" s="60" t="s">
        <v>72</v>
      </c>
      <c r="F29" s="50">
        <v>25034737.260000002</v>
      </c>
      <c r="G29" s="46">
        <f t="shared" si="0"/>
        <v>21201937.370000001</v>
      </c>
      <c r="H29" s="47">
        <v>2494345.5699999998</v>
      </c>
      <c r="I29" s="51">
        <v>18707591.800000001</v>
      </c>
      <c r="J29" s="48" t="s">
        <v>22</v>
      </c>
      <c r="K29" s="48">
        <v>31</v>
      </c>
      <c r="L29" s="52" t="s">
        <v>81</v>
      </c>
      <c r="M29" s="49" t="s">
        <v>24</v>
      </c>
      <c r="N29" s="48" t="s">
        <v>33</v>
      </c>
      <c r="O29" s="77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</row>
    <row r="30" spans="1:39" ht="263.39999999999998" customHeight="1" x14ac:dyDescent="0.25">
      <c r="A30" s="39">
        <v>18</v>
      </c>
      <c r="B30" s="39">
        <v>12</v>
      </c>
      <c r="C30" s="40" t="s">
        <v>73</v>
      </c>
      <c r="D30" s="59" t="s">
        <v>172</v>
      </c>
      <c r="E30" s="60" t="s">
        <v>74</v>
      </c>
      <c r="F30" s="50">
        <v>37616310.479999997</v>
      </c>
      <c r="G30" s="46">
        <f t="shared" si="0"/>
        <v>29818052.439999998</v>
      </c>
      <c r="H30" s="47">
        <v>3608631.04</v>
      </c>
      <c r="I30" s="51">
        <v>26209421.399999999</v>
      </c>
      <c r="J30" s="48" t="s">
        <v>22</v>
      </c>
      <c r="K30" s="48">
        <v>31</v>
      </c>
      <c r="L30" s="52" t="s">
        <v>81</v>
      </c>
      <c r="M30" s="49" t="s">
        <v>24</v>
      </c>
      <c r="N30" s="48" t="s">
        <v>60</v>
      </c>
      <c r="AJ30" s="68"/>
      <c r="AK30" s="68"/>
      <c r="AL30" s="68"/>
      <c r="AM30" s="68"/>
    </row>
    <row r="31" spans="1:39" ht="263.39999999999998" customHeight="1" x14ac:dyDescent="0.25">
      <c r="A31" s="39">
        <v>19</v>
      </c>
      <c r="B31" s="39">
        <v>13</v>
      </c>
      <c r="C31" s="40" t="s">
        <v>75</v>
      </c>
      <c r="D31" s="59" t="s">
        <v>76</v>
      </c>
      <c r="E31" s="60" t="s">
        <v>77</v>
      </c>
      <c r="F31" s="50">
        <v>32451373.969999999</v>
      </c>
      <c r="G31" s="46">
        <f t="shared" si="0"/>
        <v>26225893.279999997</v>
      </c>
      <c r="H31" s="47">
        <v>3131435.97</v>
      </c>
      <c r="I31" s="51">
        <v>23094457.309999999</v>
      </c>
      <c r="J31" s="53" t="s">
        <v>22</v>
      </c>
      <c r="K31" s="48">
        <v>30</v>
      </c>
      <c r="L31" s="52" t="s">
        <v>81</v>
      </c>
      <c r="M31" s="49" t="s">
        <v>24</v>
      </c>
      <c r="N31" s="48" t="s">
        <v>33</v>
      </c>
      <c r="O31" s="77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</row>
    <row r="32" spans="1:39" ht="263.39999999999998" customHeight="1" x14ac:dyDescent="0.25">
      <c r="A32" s="39">
        <v>20</v>
      </c>
      <c r="B32" s="39">
        <v>14</v>
      </c>
      <c r="C32" s="41" t="s">
        <v>78</v>
      </c>
      <c r="D32" s="39" t="s">
        <v>79</v>
      </c>
      <c r="E32" s="61" t="s">
        <v>80</v>
      </c>
      <c r="F32" s="50">
        <v>58790845.049999997</v>
      </c>
      <c r="G32" s="46">
        <f t="shared" si="0"/>
        <v>49972218.289999999</v>
      </c>
      <c r="H32" s="46">
        <v>5879084.5</v>
      </c>
      <c r="I32" s="50">
        <v>44093133.789999999</v>
      </c>
      <c r="J32" s="48" t="s">
        <v>22</v>
      </c>
      <c r="K32" s="48">
        <v>30</v>
      </c>
      <c r="L32" s="52" t="s">
        <v>81</v>
      </c>
      <c r="M32" s="49" t="s">
        <v>24</v>
      </c>
      <c r="N32" s="48" t="s">
        <v>82</v>
      </c>
      <c r="AJ32" s="68"/>
      <c r="AK32" s="68"/>
      <c r="AL32" s="68"/>
      <c r="AM32" s="68"/>
    </row>
    <row r="33" spans="1:39" ht="263.39999999999998" customHeight="1" x14ac:dyDescent="0.25">
      <c r="A33" s="39">
        <v>21</v>
      </c>
      <c r="B33" s="39">
        <v>15</v>
      </c>
      <c r="C33" s="40" t="s">
        <v>83</v>
      </c>
      <c r="D33" s="59" t="s">
        <v>84</v>
      </c>
      <c r="E33" s="60" t="s">
        <v>85</v>
      </c>
      <c r="F33" s="50">
        <v>15322697.57</v>
      </c>
      <c r="G33" s="46">
        <f t="shared" si="0"/>
        <v>13024292.93</v>
      </c>
      <c r="H33" s="47">
        <v>1532269.75</v>
      </c>
      <c r="I33" s="51">
        <v>11492023.18</v>
      </c>
      <c r="J33" s="48" t="s">
        <v>22</v>
      </c>
      <c r="K33" s="48">
        <v>29</v>
      </c>
      <c r="L33" s="52" t="s">
        <v>81</v>
      </c>
      <c r="M33" s="49" t="s">
        <v>24</v>
      </c>
      <c r="N33" s="48" t="s">
        <v>33</v>
      </c>
      <c r="O33" s="77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</row>
    <row r="34" spans="1:39" ht="322.95" customHeight="1" x14ac:dyDescent="0.25">
      <c r="A34" s="39">
        <v>22</v>
      </c>
      <c r="B34" s="39">
        <v>16</v>
      </c>
      <c r="C34" s="40" t="s">
        <v>86</v>
      </c>
      <c r="D34" s="59" t="s">
        <v>174</v>
      </c>
      <c r="E34" s="60" t="s">
        <v>87</v>
      </c>
      <c r="F34" s="50">
        <v>10848723.119999999</v>
      </c>
      <c r="G34" s="46">
        <f t="shared" si="0"/>
        <v>9153118.6799999997</v>
      </c>
      <c r="H34" s="47">
        <v>1076837.49</v>
      </c>
      <c r="I34" s="51">
        <v>8076281.1900000004</v>
      </c>
      <c r="J34" s="48" t="s">
        <v>22</v>
      </c>
      <c r="K34" s="48">
        <v>29</v>
      </c>
      <c r="L34" s="52" t="s">
        <v>81</v>
      </c>
      <c r="M34" s="49" t="s">
        <v>24</v>
      </c>
      <c r="N34" s="48" t="s">
        <v>60</v>
      </c>
      <c r="AJ34" s="68"/>
      <c r="AK34" s="68"/>
      <c r="AL34" s="68"/>
      <c r="AM34" s="68"/>
    </row>
    <row r="35" spans="1:39" ht="152.4" customHeight="1" x14ac:dyDescent="0.25">
      <c r="A35" s="39">
        <v>23</v>
      </c>
      <c r="B35" s="39">
        <v>17</v>
      </c>
      <c r="C35" s="41" t="s">
        <v>88</v>
      </c>
      <c r="D35" s="39" t="s">
        <v>89</v>
      </c>
      <c r="E35" s="61" t="s">
        <v>90</v>
      </c>
      <c r="F35" s="50">
        <v>6438734.6299999999</v>
      </c>
      <c r="G35" s="46">
        <f t="shared" si="0"/>
        <v>5472924.4299999997</v>
      </c>
      <c r="H35" s="46">
        <v>643873.46</v>
      </c>
      <c r="I35" s="50">
        <v>4829050.97</v>
      </c>
      <c r="J35" s="48" t="s">
        <v>22</v>
      </c>
      <c r="K35" s="48">
        <v>28</v>
      </c>
      <c r="L35" s="52" t="s">
        <v>81</v>
      </c>
      <c r="M35" s="49" t="s">
        <v>24</v>
      </c>
      <c r="N35" s="48" t="s">
        <v>33</v>
      </c>
      <c r="O35" s="77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</row>
    <row r="36" spans="1:39" ht="162" customHeight="1" x14ac:dyDescent="0.25">
      <c r="A36" s="39">
        <v>24</v>
      </c>
      <c r="B36" s="39">
        <v>18</v>
      </c>
      <c r="C36" s="40" t="s">
        <v>91</v>
      </c>
      <c r="D36" s="59" t="s">
        <v>92</v>
      </c>
      <c r="E36" s="60" t="s">
        <v>93</v>
      </c>
      <c r="F36" s="50">
        <v>24746397.050000001</v>
      </c>
      <c r="G36" s="46">
        <f t="shared" si="0"/>
        <v>21034437.489999998</v>
      </c>
      <c r="H36" s="47">
        <v>2474639.7000000002</v>
      </c>
      <c r="I36" s="51">
        <v>18559797.789999999</v>
      </c>
      <c r="J36" s="48" t="s">
        <v>22</v>
      </c>
      <c r="K36" s="48">
        <v>28</v>
      </c>
      <c r="L36" s="52" t="s">
        <v>81</v>
      </c>
      <c r="M36" s="49" t="s">
        <v>24</v>
      </c>
      <c r="N36" s="48" t="s">
        <v>60</v>
      </c>
      <c r="AJ36" s="68"/>
      <c r="AK36" s="68"/>
      <c r="AL36" s="68"/>
      <c r="AM36" s="68"/>
    </row>
    <row r="37" spans="1:39" ht="193.95" customHeight="1" x14ac:dyDescent="0.25">
      <c r="A37" s="39">
        <v>25</v>
      </c>
      <c r="B37" s="39">
        <v>18</v>
      </c>
      <c r="C37" s="40" t="s">
        <v>94</v>
      </c>
      <c r="D37" s="59" t="s">
        <v>95</v>
      </c>
      <c r="E37" s="60" t="s">
        <v>96</v>
      </c>
      <c r="F37" s="50">
        <v>1905650.9</v>
      </c>
      <c r="G37" s="46">
        <f t="shared" si="0"/>
        <v>1619803.25</v>
      </c>
      <c r="H37" s="47">
        <v>190565.09</v>
      </c>
      <c r="I37" s="51">
        <v>1429238.16</v>
      </c>
      <c r="J37" s="48" t="s">
        <v>22</v>
      </c>
      <c r="K37" s="48">
        <v>28</v>
      </c>
      <c r="L37" s="52" t="s">
        <v>81</v>
      </c>
      <c r="M37" s="49" t="s">
        <v>24</v>
      </c>
      <c r="N37" s="48" t="s">
        <v>60</v>
      </c>
      <c r="O37" s="77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</row>
    <row r="38" spans="1:39" ht="385.95" customHeight="1" x14ac:dyDescent="0.25">
      <c r="A38" s="39">
        <v>26</v>
      </c>
      <c r="B38" s="39">
        <v>19</v>
      </c>
      <c r="C38" s="40" t="s">
        <v>97</v>
      </c>
      <c r="D38" s="59" t="s">
        <v>98</v>
      </c>
      <c r="E38" s="59" t="s">
        <v>99</v>
      </c>
      <c r="F38" s="46">
        <v>29122136.41</v>
      </c>
      <c r="G38" s="46">
        <f t="shared" si="0"/>
        <v>22911348.91</v>
      </c>
      <c r="H38" s="47">
        <v>2695452.81</v>
      </c>
      <c r="I38" s="47">
        <v>20215896.100000001</v>
      </c>
      <c r="J38" s="48" t="s">
        <v>22</v>
      </c>
      <c r="K38" s="48">
        <v>27</v>
      </c>
      <c r="L38" s="52" t="s">
        <v>81</v>
      </c>
      <c r="M38" s="49" t="s">
        <v>24</v>
      </c>
      <c r="N38" s="48" t="s">
        <v>33</v>
      </c>
      <c r="AJ38" s="68"/>
      <c r="AK38" s="68"/>
      <c r="AL38" s="68"/>
      <c r="AM38" s="68"/>
    </row>
    <row r="39" spans="1:39" ht="184.95" customHeight="1" x14ac:dyDescent="0.25">
      <c r="A39" s="39">
        <v>27</v>
      </c>
      <c r="B39" s="39">
        <v>20</v>
      </c>
      <c r="C39" s="41" t="s">
        <v>100</v>
      </c>
      <c r="D39" s="39" t="s">
        <v>175</v>
      </c>
      <c r="E39" s="39" t="s">
        <v>101</v>
      </c>
      <c r="F39" s="46">
        <v>20473234.57</v>
      </c>
      <c r="G39" s="46">
        <f t="shared" si="0"/>
        <v>12391243.950000001</v>
      </c>
      <c r="H39" s="46">
        <v>1457793.4</v>
      </c>
      <c r="I39" s="46">
        <v>10933450.550000001</v>
      </c>
      <c r="J39" s="48" t="s">
        <v>22</v>
      </c>
      <c r="K39" s="48">
        <v>27</v>
      </c>
      <c r="L39" s="52" t="s">
        <v>81</v>
      </c>
      <c r="M39" s="49" t="s">
        <v>24</v>
      </c>
      <c r="N39" s="48" t="s">
        <v>60</v>
      </c>
      <c r="O39" s="77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</row>
    <row r="40" spans="1:39" ht="205.95" customHeight="1" x14ac:dyDescent="0.25">
      <c r="A40" s="39">
        <v>28</v>
      </c>
      <c r="B40" s="39">
        <v>21</v>
      </c>
      <c r="C40" s="40" t="s">
        <v>102</v>
      </c>
      <c r="D40" s="59" t="s">
        <v>176</v>
      </c>
      <c r="E40" s="59" t="s">
        <v>103</v>
      </c>
      <c r="F40" s="46">
        <v>2672649.91</v>
      </c>
      <c r="G40" s="46">
        <f t="shared" si="0"/>
        <v>1561546.8199999998</v>
      </c>
      <c r="H40" s="46">
        <v>183711.39</v>
      </c>
      <c r="I40" s="46">
        <v>1377835.43</v>
      </c>
      <c r="J40" s="48" t="s">
        <v>22</v>
      </c>
      <c r="K40" s="48">
        <v>24</v>
      </c>
      <c r="L40" s="52" t="s">
        <v>81</v>
      </c>
      <c r="M40" s="49" t="s">
        <v>24</v>
      </c>
      <c r="N40" s="48" t="s">
        <v>60</v>
      </c>
      <c r="AJ40" s="68"/>
      <c r="AK40" s="68"/>
      <c r="AL40" s="68"/>
      <c r="AM40" s="68"/>
    </row>
    <row r="41" spans="1:39" ht="296.39999999999998" customHeight="1" x14ac:dyDescent="0.25">
      <c r="A41" s="39">
        <v>29</v>
      </c>
      <c r="B41" s="39">
        <v>22</v>
      </c>
      <c r="C41" s="40" t="s">
        <v>104</v>
      </c>
      <c r="D41" s="59" t="s">
        <v>177</v>
      </c>
      <c r="E41" s="59" t="s">
        <v>105</v>
      </c>
      <c r="F41" s="46">
        <v>31011001.079999998</v>
      </c>
      <c r="G41" s="46">
        <f t="shared" si="0"/>
        <v>26359350.470000003</v>
      </c>
      <c r="H41" s="46">
        <v>3101100.1</v>
      </c>
      <c r="I41" s="46">
        <v>23258250.370000001</v>
      </c>
      <c r="J41" s="48" t="s">
        <v>22</v>
      </c>
      <c r="K41" s="48">
        <v>24</v>
      </c>
      <c r="L41" s="52" t="s">
        <v>81</v>
      </c>
      <c r="M41" s="49" t="s">
        <v>24</v>
      </c>
      <c r="N41" s="48" t="s">
        <v>82</v>
      </c>
      <c r="O41" s="77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</row>
    <row r="42" spans="1:39" ht="147" customHeight="1" x14ac:dyDescent="0.25">
      <c r="A42" s="39">
        <v>30</v>
      </c>
      <c r="B42" s="39">
        <v>23</v>
      </c>
      <c r="C42" s="40" t="s">
        <v>106</v>
      </c>
      <c r="D42" s="59" t="s">
        <v>107</v>
      </c>
      <c r="E42" s="59" t="s">
        <v>108</v>
      </c>
      <c r="F42" s="46">
        <v>3984415.17</v>
      </c>
      <c r="G42" s="46">
        <f t="shared" si="0"/>
        <v>3386752.88</v>
      </c>
      <c r="H42" s="47">
        <v>398441.51</v>
      </c>
      <c r="I42" s="47">
        <v>2988311.37</v>
      </c>
      <c r="J42" s="48" t="s">
        <v>22</v>
      </c>
      <c r="K42" s="48">
        <v>24</v>
      </c>
      <c r="L42" s="52" t="s">
        <v>81</v>
      </c>
      <c r="M42" s="49" t="s">
        <v>24</v>
      </c>
      <c r="N42" s="48" t="s">
        <v>109</v>
      </c>
      <c r="AJ42" s="68"/>
      <c r="AK42" s="68"/>
      <c r="AL42" s="68"/>
      <c r="AM42" s="68"/>
    </row>
    <row r="43" spans="1:39" ht="126" customHeight="1" x14ac:dyDescent="0.25">
      <c r="A43" s="39">
        <v>31</v>
      </c>
      <c r="B43" s="39">
        <v>24</v>
      </c>
      <c r="C43" s="40" t="s">
        <v>110</v>
      </c>
      <c r="D43" s="59" t="s">
        <v>111</v>
      </c>
      <c r="E43" s="59" t="s">
        <v>112</v>
      </c>
      <c r="F43" s="46">
        <v>2050655.12</v>
      </c>
      <c r="G43" s="46">
        <f t="shared" si="0"/>
        <v>1743056.84</v>
      </c>
      <c r="H43" s="47">
        <v>205065.51</v>
      </c>
      <c r="I43" s="47">
        <v>1537991.33</v>
      </c>
      <c r="J43" s="48" t="s">
        <v>22</v>
      </c>
      <c r="K43" s="48">
        <v>18</v>
      </c>
      <c r="L43" s="52" t="s">
        <v>81</v>
      </c>
      <c r="M43" s="48" t="s">
        <v>50</v>
      </c>
      <c r="N43" s="52" t="s">
        <v>50</v>
      </c>
      <c r="O43" s="77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</row>
    <row r="44" spans="1:39" ht="246" customHeight="1" x14ac:dyDescent="0.25">
      <c r="A44" s="39">
        <v>32</v>
      </c>
      <c r="B44" s="39" t="s">
        <v>113</v>
      </c>
      <c r="C44" s="45" t="s">
        <v>114</v>
      </c>
      <c r="D44" s="65" t="s">
        <v>115</v>
      </c>
      <c r="E44" s="65" t="s">
        <v>116</v>
      </c>
      <c r="F44" s="57">
        <v>76336861.25</v>
      </c>
      <c r="G44" s="46">
        <f t="shared" si="0"/>
        <v>49962475.700000003</v>
      </c>
      <c r="H44" s="57">
        <v>7633686.1299999999</v>
      </c>
      <c r="I44" s="57">
        <v>42328789.57</v>
      </c>
      <c r="J44" s="58" t="s">
        <v>117</v>
      </c>
      <c r="K44" s="58">
        <v>30</v>
      </c>
      <c r="L44" s="58" t="s">
        <v>118</v>
      </c>
      <c r="M44" s="58" t="s">
        <v>113</v>
      </c>
      <c r="N44" s="58" t="s">
        <v>113</v>
      </c>
      <c r="AJ44" s="68"/>
      <c r="AK44" s="68"/>
      <c r="AL44" s="68"/>
      <c r="AM44" s="68"/>
    </row>
    <row r="45" spans="1:39" ht="300" customHeight="1" x14ac:dyDescent="0.25">
      <c r="A45" s="39">
        <v>33</v>
      </c>
      <c r="B45" s="39" t="s">
        <v>113</v>
      </c>
      <c r="C45" s="44" t="s">
        <v>119</v>
      </c>
      <c r="D45" s="64" t="s">
        <v>178</v>
      </c>
      <c r="E45" s="64" t="s">
        <v>120</v>
      </c>
      <c r="F45" s="55">
        <v>18674000</v>
      </c>
      <c r="G45" s="46">
        <f t="shared" si="0"/>
        <v>12829500</v>
      </c>
      <c r="H45" s="55">
        <v>1526890</v>
      </c>
      <c r="I45" s="55">
        <v>11302610</v>
      </c>
      <c r="J45" s="56" t="s">
        <v>117</v>
      </c>
      <c r="K45" s="56">
        <v>31</v>
      </c>
      <c r="L45" s="56" t="s">
        <v>118</v>
      </c>
      <c r="M45" s="56" t="s">
        <v>113</v>
      </c>
      <c r="N45" s="56" t="s">
        <v>113</v>
      </c>
      <c r="O45" s="77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</row>
    <row r="46" spans="1:39" ht="180" customHeight="1" x14ac:dyDescent="0.25">
      <c r="A46" s="39">
        <v>34</v>
      </c>
      <c r="B46" s="39" t="s">
        <v>113</v>
      </c>
      <c r="C46" s="42" t="s">
        <v>121</v>
      </c>
      <c r="D46" s="62" t="s">
        <v>179</v>
      </c>
      <c r="E46" s="62" t="s">
        <v>122</v>
      </c>
      <c r="F46" s="46">
        <v>68548062.739999995</v>
      </c>
      <c r="G46" s="46">
        <f t="shared" si="0"/>
        <v>49631885.119999997</v>
      </c>
      <c r="H46" s="46">
        <v>0</v>
      </c>
      <c r="I46" s="54">
        <v>49631885.119999997</v>
      </c>
      <c r="J46" s="48" t="s">
        <v>123</v>
      </c>
      <c r="K46" s="48" t="s">
        <v>113</v>
      </c>
      <c r="L46" s="48" t="s">
        <v>113</v>
      </c>
      <c r="M46" s="48" t="s">
        <v>113</v>
      </c>
      <c r="N46" s="48" t="s">
        <v>113</v>
      </c>
      <c r="AJ46" s="68"/>
      <c r="AK46" s="68"/>
      <c r="AL46" s="68"/>
      <c r="AM46" s="68"/>
    </row>
    <row r="47" spans="1:39" ht="255.6" customHeight="1" x14ac:dyDescent="0.25">
      <c r="A47" s="39">
        <v>35</v>
      </c>
      <c r="B47" s="39" t="s">
        <v>113</v>
      </c>
      <c r="C47" s="42" t="s">
        <v>124</v>
      </c>
      <c r="D47" s="62" t="s">
        <v>180</v>
      </c>
      <c r="E47" s="62" t="s">
        <v>125</v>
      </c>
      <c r="F47" s="46">
        <v>2148560</v>
      </c>
      <c r="G47" s="46">
        <f t="shared" si="0"/>
        <v>1706800</v>
      </c>
      <c r="H47" s="46">
        <v>0</v>
      </c>
      <c r="I47" s="54">
        <v>1706800</v>
      </c>
      <c r="J47" s="48" t="s">
        <v>123</v>
      </c>
      <c r="K47" s="48" t="s">
        <v>113</v>
      </c>
      <c r="L47" s="48" t="s">
        <v>113</v>
      </c>
      <c r="M47" s="48" t="s">
        <v>113</v>
      </c>
      <c r="N47" s="48" t="s">
        <v>113</v>
      </c>
      <c r="O47" s="77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</row>
    <row r="48" spans="1:39" ht="190.95" customHeight="1" x14ac:dyDescent="0.25">
      <c r="A48" s="39">
        <v>36</v>
      </c>
      <c r="B48" s="39" t="s">
        <v>113</v>
      </c>
      <c r="C48" s="42" t="s">
        <v>126</v>
      </c>
      <c r="D48" s="62" t="s">
        <v>181</v>
      </c>
      <c r="E48" s="62" t="s">
        <v>127</v>
      </c>
      <c r="F48" s="46">
        <v>4139570.52</v>
      </c>
      <c r="G48" s="46">
        <f t="shared" si="0"/>
        <v>3518634.9299999997</v>
      </c>
      <c r="H48" s="46">
        <v>413957.05</v>
      </c>
      <c r="I48" s="54">
        <v>3104677.88</v>
      </c>
      <c r="J48" s="48" t="s">
        <v>123</v>
      </c>
      <c r="K48" s="48" t="s">
        <v>113</v>
      </c>
      <c r="L48" s="48" t="s">
        <v>113</v>
      </c>
      <c r="M48" s="48" t="s">
        <v>113</v>
      </c>
      <c r="N48" s="48" t="s">
        <v>113</v>
      </c>
      <c r="AJ48" s="68"/>
      <c r="AK48" s="68"/>
      <c r="AL48" s="68"/>
      <c r="AM48" s="68"/>
    </row>
    <row r="49" spans="1:39" ht="346.95" customHeight="1" x14ac:dyDescent="0.25">
      <c r="A49" s="39">
        <v>37</v>
      </c>
      <c r="B49" s="39" t="s">
        <v>113</v>
      </c>
      <c r="C49" s="42" t="s">
        <v>128</v>
      </c>
      <c r="D49" s="62" t="s">
        <v>182</v>
      </c>
      <c r="E49" s="62" t="s">
        <v>129</v>
      </c>
      <c r="F49" s="46">
        <v>35594000</v>
      </c>
      <c r="G49" s="46">
        <f t="shared" si="0"/>
        <v>24902110</v>
      </c>
      <c r="H49" s="46">
        <v>0</v>
      </c>
      <c r="I49" s="54">
        <v>24902110</v>
      </c>
      <c r="J49" s="48" t="s">
        <v>123</v>
      </c>
      <c r="K49" s="48" t="s">
        <v>113</v>
      </c>
      <c r="L49" s="48" t="s">
        <v>113</v>
      </c>
      <c r="M49" s="48" t="s">
        <v>113</v>
      </c>
      <c r="N49" s="48" t="s">
        <v>113</v>
      </c>
      <c r="O49" s="77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</row>
    <row r="50" spans="1:39" ht="358.95" customHeight="1" x14ac:dyDescent="0.25">
      <c r="A50" s="39">
        <v>38</v>
      </c>
      <c r="B50" s="39" t="s">
        <v>113</v>
      </c>
      <c r="C50" s="42" t="s">
        <v>130</v>
      </c>
      <c r="D50" s="62" t="s">
        <v>183</v>
      </c>
      <c r="E50" s="62" t="s">
        <v>131</v>
      </c>
      <c r="F50" s="46">
        <v>2830325</v>
      </c>
      <c r="G50" s="46">
        <f t="shared" si="0"/>
        <v>1994306.12</v>
      </c>
      <c r="H50" s="46">
        <v>0</v>
      </c>
      <c r="I50" s="54">
        <v>1994306.12</v>
      </c>
      <c r="J50" s="48" t="s">
        <v>123</v>
      </c>
      <c r="K50" s="48" t="s">
        <v>113</v>
      </c>
      <c r="L50" s="48" t="s">
        <v>113</v>
      </c>
      <c r="M50" s="48" t="s">
        <v>113</v>
      </c>
      <c r="N50" s="48" t="s">
        <v>113</v>
      </c>
      <c r="AJ50" s="68"/>
      <c r="AK50" s="68"/>
      <c r="AL50" s="68"/>
      <c r="AM50" s="68"/>
    </row>
    <row r="51" spans="1:39" ht="254.4" customHeight="1" x14ac:dyDescent="0.25">
      <c r="A51" s="39">
        <v>39</v>
      </c>
      <c r="B51" s="39" t="s">
        <v>113</v>
      </c>
      <c r="C51" s="42" t="s">
        <v>132</v>
      </c>
      <c r="D51" s="62" t="s">
        <v>184</v>
      </c>
      <c r="E51" s="62" t="s">
        <v>133</v>
      </c>
      <c r="F51" s="46">
        <v>4998916</v>
      </c>
      <c r="G51" s="46">
        <f t="shared" si="0"/>
        <v>4249078.5999999996</v>
      </c>
      <c r="H51" s="46">
        <v>0</v>
      </c>
      <c r="I51" s="54">
        <v>4249078.5999999996</v>
      </c>
      <c r="J51" s="48" t="s">
        <v>123</v>
      </c>
      <c r="K51" s="48" t="s">
        <v>113</v>
      </c>
      <c r="L51" s="48" t="s">
        <v>113</v>
      </c>
      <c r="M51" s="48" t="s">
        <v>113</v>
      </c>
      <c r="N51" s="48" t="s">
        <v>113</v>
      </c>
      <c r="O51" s="77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</row>
    <row r="52" spans="1:39" ht="294.60000000000002" customHeight="1" x14ac:dyDescent="0.25">
      <c r="A52" s="39">
        <v>40</v>
      </c>
      <c r="B52" s="39" t="s">
        <v>113</v>
      </c>
      <c r="C52" s="42" t="s">
        <v>134</v>
      </c>
      <c r="D52" s="62" t="s">
        <v>185</v>
      </c>
      <c r="E52" s="62" t="s">
        <v>135</v>
      </c>
      <c r="F52" s="46">
        <v>4000000</v>
      </c>
      <c r="G52" s="46">
        <f t="shared" si="0"/>
        <v>4000000</v>
      </c>
      <c r="H52" s="46">
        <v>0</v>
      </c>
      <c r="I52" s="54">
        <v>4000000</v>
      </c>
      <c r="J52" s="48" t="s">
        <v>123</v>
      </c>
      <c r="K52" s="48" t="s">
        <v>113</v>
      </c>
      <c r="L52" s="48" t="s">
        <v>113</v>
      </c>
      <c r="M52" s="48" t="s">
        <v>113</v>
      </c>
      <c r="N52" s="48" t="s">
        <v>113</v>
      </c>
      <c r="AJ52" s="68"/>
      <c r="AK52" s="68"/>
      <c r="AL52" s="68"/>
      <c r="AM52" s="68"/>
    </row>
    <row r="53" spans="1:39" ht="222.6" customHeight="1" x14ac:dyDescent="0.25">
      <c r="A53" s="39">
        <v>41</v>
      </c>
      <c r="B53" s="39" t="s">
        <v>113</v>
      </c>
      <c r="C53" s="42" t="s">
        <v>136</v>
      </c>
      <c r="D53" s="62" t="s">
        <v>186</v>
      </c>
      <c r="E53" s="62" t="s">
        <v>137</v>
      </c>
      <c r="F53" s="46">
        <v>469295.99</v>
      </c>
      <c r="G53" s="46">
        <f t="shared" si="0"/>
        <v>398901.06</v>
      </c>
      <c r="H53" s="46">
        <v>0</v>
      </c>
      <c r="I53" s="54">
        <v>398901.06</v>
      </c>
      <c r="J53" s="48" t="s">
        <v>123</v>
      </c>
      <c r="K53" s="48" t="s">
        <v>113</v>
      </c>
      <c r="L53" s="48" t="s">
        <v>113</v>
      </c>
      <c r="M53" s="48" t="s">
        <v>113</v>
      </c>
      <c r="N53" s="48" t="s">
        <v>113</v>
      </c>
      <c r="O53" s="77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</row>
    <row r="54" spans="1:39" ht="266.39999999999998" customHeight="1" x14ac:dyDescent="0.25">
      <c r="A54" s="39">
        <v>42</v>
      </c>
      <c r="B54" s="39" t="s">
        <v>113</v>
      </c>
      <c r="C54" s="42" t="s">
        <v>138</v>
      </c>
      <c r="D54" s="62" t="s">
        <v>187</v>
      </c>
      <c r="E54" s="62" t="s">
        <v>139</v>
      </c>
      <c r="F54" s="46">
        <v>12481260.18</v>
      </c>
      <c r="G54" s="46">
        <f t="shared" si="0"/>
        <v>8851516.1999999993</v>
      </c>
      <c r="H54" s="46">
        <v>0</v>
      </c>
      <c r="I54" s="54">
        <v>8851516.1999999993</v>
      </c>
      <c r="J54" s="48" t="s">
        <v>123</v>
      </c>
      <c r="K54" s="48" t="s">
        <v>113</v>
      </c>
      <c r="L54" s="48" t="s">
        <v>113</v>
      </c>
      <c r="M54" s="48" t="s">
        <v>113</v>
      </c>
      <c r="N54" s="48" t="s">
        <v>113</v>
      </c>
      <c r="AJ54" s="68"/>
      <c r="AK54" s="68"/>
      <c r="AL54" s="68"/>
      <c r="AM54" s="68"/>
    </row>
    <row r="55" spans="1:39" ht="289.95" customHeight="1" x14ac:dyDescent="0.25">
      <c r="A55" s="39">
        <v>43</v>
      </c>
      <c r="B55" s="39" t="s">
        <v>113</v>
      </c>
      <c r="C55" s="42" t="s">
        <v>140</v>
      </c>
      <c r="D55" s="62" t="s">
        <v>188</v>
      </c>
      <c r="E55" s="62" t="s">
        <v>141</v>
      </c>
      <c r="F55" s="46">
        <v>38497412.700000003</v>
      </c>
      <c r="G55" s="46">
        <f t="shared" si="0"/>
        <v>32182833.329999998</v>
      </c>
      <c r="H55" s="46">
        <v>0</v>
      </c>
      <c r="I55" s="54">
        <v>32182833.329999998</v>
      </c>
      <c r="J55" s="48" t="s">
        <v>123</v>
      </c>
      <c r="K55" s="48" t="s">
        <v>113</v>
      </c>
      <c r="L55" s="48" t="s">
        <v>113</v>
      </c>
      <c r="M55" s="48" t="s">
        <v>113</v>
      </c>
      <c r="N55" s="48" t="s">
        <v>113</v>
      </c>
      <c r="O55" s="77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</row>
    <row r="56" spans="1:39" ht="112.95" customHeight="1" x14ac:dyDescent="0.25">
      <c r="A56" s="39">
        <v>44</v>
      </c>
      <c r="B56" s="39" t="s">
        <v>113</v>
      </c>
      <c r="C56" s="42" t="s">
        <v>142</v>
      </c>
      <c r="D56" s="62" t="s">
        <v>143</v>
      </c>
      <c r="E56" s="62" t="s">
        <v>144</v>
      </c>
      <c r="F56" s="46">
        <v>18939000</v>
      </c>
      <c r="G56" s="46">
        <f t="shared" si="0"/>
        <v>16098150</v>
      </c>
      <c r="H56" s="46">
        <v>0</v>
      </c>
      <c r="I56" s="54">
        <v>16098150</v>
      </c>
      <c r="J56" s="48" t="s">
        <v>123</v>
      </c>
      <c r="K56" s="48" t="s">
        <v>113</v>
      </c>
      <c r="L56" s="48" t="s">
        <v>113</v>
      </c>
      <c r="M56" s="48" t="s">
        <v>113</v>
      </c>
      <c r="N56" s="48" t="s">
        <v>113</v>
      </c>
    </row>
    <row r="57" spans="1:39" ht="300" x14ac:dyDescent="0.25">
      <c r="A57" s="39">
        <v>45</v>
      </c>
      <c r="B57" s="39" t="s">
        <v>113</v>
      </c>
      <c r="C57" s="42" t="s">
        <v>145</v>
      </c>
      <c r="D57" s="62" t="s">
        <v>189</v>
      </c>
      <c r="E57" s="62" t="s">
        <v>146</v>
      </c>
      <c r="F57" s="46">
        <v>65056084.210000001</v>
      </c>
      <c r="G57" s="46">
        <f t="shared" si="0"/>
        <v>42471050.450000003</v>
      </c>
      <c r="H57" s="46">
        <v>0</v>
      </c>
      <c r="I57" s="54">
        <v>42471050.450000003</v>
      </c>
      <c r="J57" s="48" t="s">
        <v>123</v>
      </c>
      <c r="K57" s="48" t="s">
        <v>113</v>
      </c>
      <c r="L57" s="48" t="s">
        <v>113</v>
      </c>
      <c r="M57" s="48" t="s">
        <v>113</v>
      </c>
      <c r="N57" s="48" t="s">
        <v>113</v>
      </c>
      <c r="O57" s="77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</row>
    <row r="58" spans="1:39" ht="257.39999999999998" customHeight="1" x14ac:dyDescent="0.25">
      <c r="A58" s="39">
        <v>46</v>
      </c>
      <c r="B58" s="39" t="s">
        <v>113</v>
      </c>
      <c r="C58" s="42" t="s">
        <v>147</v>
      </c>
      <c r="D58" s="62" t="s">
        <v>190</v>
      </c>
      <c r="E58" s="62" t="s">
        <v>148</v>
      </c>
      <c r="F58" s="46">
        <v>13514819.970000001</v>
      </c>
      <c r="G58" s="46">
        <f t="shared" si="0"/>
        <v>9478172.5999999996</v>
      </c>
      <c r="H58" s="46">
        <v>0</v>
      </c>
      <c r="I58" s="54">
        <v>9478172.5999999996</v>
      </c>
      <c r="J58" s="48" t="s">
        <v>123</v>
      </c>
      <c r="K58" s="48" t="s">
        <v>113</v>
      </c>
      <c r="L58" s="48" t="s">
        <v>113</v>
      </c>
      <c r="M58" s="48" t="s">
        <v>113</v>
      </c>
      <c r="N58" s="48" t="s">
        <v>113</v>
      </c>
    </row>
    <row r="59" spans="1:39" ht="255.6" customHeight="1" x14ac:dyDescent="0.25">
      <c r="A59" s="39">
        <v>47</v>
      </c>
      <c r="B59" s="39" t="s">
        <v>113</v>
      </c>
      <c r="C59" s="42" t="s">
        <v>149</v>
      </c>
      <c r="D59" s="62" t="s">
        <v>150</v>
      </c>
      <c r="E59" s="62" t="s">
        <v>151</v>
      </c>
      <c r="F59" s="46">
        <v>29128609.120000001</v>
      </c>
      <c r="G59" s="46">
        <f t="shared" si="0"/>
        <v>23533153.600000001</v>
      </c>
      <c r="H59" s="46">
        <v>0</v>
      </c>
      <c r="I59" s="54">
        <v>23533153.600000001</v>
      </c>
      <c r="J59" s="48" t="s">
        <v>123</v>
      </c>
      <c r="K59" s="48" t="s">
        <v>113</v>
      </c>
      <c r="L59" s="48" t="s">
        <v>113</v>
      </c>
      <c r="M59" s="48" t="s">
        <v>113</v>
      </c>
      <c r="N59" s="48" t="s">
        <v>113</v>
      </c>
      <c r="O59" s="77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</row>
    <row r="60" spans="1:39" ht="390" x14ac:dyDescent="0.25">
      <c r="A60" s="39">
        <v>48</v>
      </c>
      <c r="B60" s="39" t="s">
        <v>113</v>
      </c>
      <c r="C60" s="42" t="s">
        <v>152</v>
      </c>
      <c r="D60" s="62" t="s">
        <v>191</v>
      </c>
      <c r="E60" s="62" t="s">
        <v>153</v>
      </c>
      <c r="F60" s="46">
        <v>1116085.81</v>
      </c>
      <c r="G60" s="46">
        <f t="shared" si="0"/>
        <v>887557.09</v>
      </c>
      <c r="H60" s="46">
        <v>0</v>
      </c>
      <c r="I60" s="54">
        <v>887557.09</v>
      </c>
      <c r="J60" s="48" t="s">
        <v>123</v>
      </c>
      <c r="K60" s="48" t="s">
        <v>113</v>
      </c>
      <c r="L60" s="48" t="s">
        <v>113</v>
      </c>
      <c r="M60" s="48" t="s">
        <v>113</v>
      </c>
      <c r="N60" s="48" t="s">
        <v>113</v>
      </c>
    </row>
    <row r="61" spans="1:39" ht="222.6" customHeight="1" x14ac:dyDescent="0.25">
      <c r="A61" s="39">
        <v>49</v>
      </c>
      <c r="B61" s="39" t="s">
        <v>113</v>
      </c>
      <c r="C61" s="42" t="s">
        <v>154</v>
      </c>
      <c r="D61" s="62" t="s">
        <v>192</v>
      </c>
      <c r="E61" s="62" t="s">
        <v>155</v>
      </c>
      <c r="F61" s="46">
        <v>17084600</v>
      </c>
      <c r="G61" s="46">
        <f t="shared" si="0"/>
        <v>14351910</v>
      </c>
      <c r="H61" s="46">
        <v>0</v>
      </c>
      <c r="I61" s="54">
        <v>14351910</v>
      </c>
      <c r="J61" s="48" t="s">
        <v>123</v>
      </c>
      <c r="K61" s="48" t="s">
        <v>113</v>
      </c>
      <c r="L61" s="48" t="s">
        <v>113</v>
      </c>
      <c r="M61" s="48" t="s">
        <v>113</v>
      </c>
      <c r="N61" s="48" t="s">
        <v>113</v>
      </c>
      <c r="O61" s="77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</row>
    <row r="62" spans="1:39" ht="294.60000000000002" customHeight="1" x14ac:dyDescent="0.25">
      <c r="A62" s="39">
        <v>50</v>
      </c>
      <c r="B62" s="39" t="s">
        <v>113</v>
      </c>
      <c r="C62" s="42" t="s">
        <v>156</v>
      </c>
      <c r="D62" s="62" t="s">
        <v>193</v>
      </c>
      <c r="E62" s="62" t="s">
        <v>157</v>
      </c>
      <c r="F62" s="46">
        <v>9104133.5600000005</v>
      </c>
      <c r="G62" s="46">
        <f t="shared" si="0"/>
        <v>6443679.96</v>
      </c>
      <c r="H62" s="46">
        <v>0</v>
      </c>
      <c r="I62" s="54">
        <v>6443679.96</v>
      </c>
      <c r="J62" s="48" t="s">
        <v>123</v>
      </c>
      <c r="K62" s="48" t="s">
        <v>113</v>
      </c>
      <c r="L62" s="48" t="s">
        <v>113</v>
      </c>
      <c r="M62" s="48" t="s">
        <v>113</v>
      </c>
      <c r="N62" s="48" t="s">
        <v>113</v>
      </c>
    </row>
    <row r="63" spans="1:39" ht="222.6" customHeight="1" x14ac:dyDescent="0.25">
      <c r="A63" s="39">
        <v>51</v>
      </c>
      <c r="B63" s="39" t="s">
        <v>113</v>
      </c>
      <c r="C63" s="42" t="s">
        <v>158</v>
      </c>
      <c r="D63" s="62" t="s">
        <v>194</v>
      </c>
      <c r="E63" s="62" t="s">
        <v>159</v>
      </c>
      <c r="F63" s="46">
        <v>18968952.989999998</v>
      </c>
      <c r="G63" s="46">
        <f t="shared" si="0"/>
        <v>11799800.07</v>
      </c>
      <c r="H63" s="46">
        <v>0</v>
      </c>
      <c r="I63" s="54">
        <v>11799800.07</v>
      </c>
      <c r="J63" s="48" t="s">
        <v>123</v>
      </c>
      <c r="K63" s="48" t="s">
        <v>113</v>
      </c>
      <c r="L63" s="48" t="s">
        <v>113</v>
      </c>
      <c r="M63" s="48" t="s">
        <v>113</v>
      </c>
      <c r="N63" s="48" t="s">
        <v>113</v>
      </c>
      <c r="O63" s="77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</row>
    <row r="64" spans="1:39" ht="288" customHeight="1" x14ac:dyDescent="0.25">
      <c r="A64" s="39">
        <v>52</v>
      </c>
      <c r="B64" s="39" t="s">
        <v>113</v>
      </c>
      <c r="C64" s="43" t="s">
        <v>160</v>
      </c>
      <c r="D64" s="63" t="s">
        <v>195</v>
      </c>
      <c r="E64" s="63" t="s">
        <v>161</v>
      </c>
      <c r="F64" s="54">
        <v>21379350</v>
      </c>
      <c r="G64" s="46">
        <f t="shared" si="0"/>
        <v>17921697.5</v>
      </c>
      <c r="H64" s="54">
        <v>0</v>
      </c>
      <c r="I64" s="54">
        <v>17921697.5</v>
      </c>
      <c r="J64" s="48" t="s">
        <v>123</v>
      </c>
      <c r="K64" s="48" t="s">
        <v>113</v>
      </c>
      <c r="L64" s="48" t="s">
        <v>113</v>
      </c>
      <c r="M64" s="48" t="s">
        <v>113</v>
      </c>
      <c r="N64" s="48" t="s">
        <v>113</v>
      </c>
    </row>
    <row r="65" spans="1:35" ht="54.6" customHeight="1" x14ac:dyDescent="0.25">
      <c r="A65" s="30" t="s">
        <v>162</v>
      </c>
      <c r="B65" s="30"/>
      <c r="C65" s="36"/>
      <c r="D65" s="36"/>
      <c r="E65" s="29"/>
      <c r="F65" s="81">
        <f>SUM(F27:F64)</f>
        <v>1159385944.9499998</v>
      </c>
      <c r="G65" s="81">
        <f t="shared" ref="G65:I65" si="2">SUM(G27:G64)</f>
        <v>895346582.12000036</v>
      </c>
      <c r="H65" s="81">
        <f t="shared" si="2"/>
        <v>75538799.670000002</v>
      </c>
      <c r="I65" s="81">
        <f t="shared" si="2"/>
        <v>819807782.45000041</v>
      </c>
      <c r="J65" s="37"/>
      <c r="K65" s="37"/>
      <c r="L65" s="37"/>
      <c r="M65" s="37"/>
      <c r="N65" s="38"/>
      <c r="O65" s="77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</row>
    <row r="66" spans="1:35" ht="30" x14ac:dyDescent="0.25">
      <c r="A66" s="11"/>
      <c r="B66" s="11"/>
      <c r="C66" s="8"/>
      <c r="D66" s="8"/>
      <c r="E66" s="17"/>
      <c r="F66" s="8"/>
      <c r="G66" s="8"/>
      <c r="H66" s="8"/>
      <c r="I66" s="8"/>
      <c r="J66" s="9"/>
      <c r="K66" s="9"/>
      <c r="L66" s="9"/>
      <c r="M66" s="9"/>
      <c r="N66" s="9"/>
    </row>
    <row r="67" spans="1:35" ht="34.799999999999997" x14ac:dyDescent="0.25">
      <c r="A67" s="10"/>
      <c r="B67" s="10"/>
      <c r="C67" s="10"/>
      <c r="D67" s="10"/>
      <c r="E67" s="18"/>
      <c r="F67" s="10"/>
      <c r="G67" s="10"/>
      <c r="H67" s="10"/>
      <c r="I67" s="10"/>
      <c r="J67" s="10"/>
      <c r="K67" s="6"/>
      <c r="L67" s="6"/>
      <c r="M67" s="6"/>
      <c r="N67" s="6"/>
      <c r="O67" s="77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</row>
    <row r="68" spans="1:35" ht="30" x14ac:dyDescent="0.4">
      <c r="A68" s="12" t="s">
        <v>163</v>
      </c>
      <c r="B68" s="12"/>
      <c r="C68" s="7"/>
      <c r="D68" s="7"/>
      <c r="E68" s="16"/>
      <c r="F68" s="7"/>
      <c r="G68" s="7"/>
      <c r="H68" s="7"/>
      <c r="I68" s="7"/>
      <c r="J68" s="9"/>
      <c r="K68" s="9"/>
      <c r="L68" s="9"/>
      <c r="M68" s="9"/>
      <c r="N68" s="6"/>
    </row>
    <row r="69" spans="1:35" ht="123" x14ac:dyDescent="0.4">
      <c r="A69" s="21" t="s">
        <v>5</v>
      </c>
      <c r="B69" s="21"/>
      <c r="C69" s="22" t="s">
        <v>164</v>
      </c>
      <c r="D69" s="23" t="s">
        <v>8</v>
      </c>
      <c r="E69" s="23" t="s">
        <v>9</v>
      </c>
      <c r="F69" s="21" t="s">
        <v>10</v>
      </c>
      <c r="G69" s="22" t="s">
        <v>11</v>
      </c>
      <c r="H69" s="21" t="s">
        <v>12</v>
      </c>
      <c r="I69" s="21" t="s">
        <v>165</v>
      </c>
      <c r="J69" s="28"/>
      <c r="K69" s="6"/>
      <c r="L69" s="6"/>
      <c r="M69" s="6"/>
      <c r="N69" s="6"/>
      <c r="O69" s="77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</row>
    <row r="70" spans="1:35" ht="98.4" x14ac:dyDescent="0.4">
      <c r="A70" s="67">
        <v>1</v>
      </c>
      <c r="B70" s="24"/>
      <c r="C70" s="25" t="s">
        <v>166</v>
      </c>
      <c r="D70" s="82" t="s">
        <v>197</v>
      </c>
      <c r="E70" s="25" t="s">
        <v>167</v>
      </c>
      <c r="F70" s="80">
        <v>20817765.370000001</v>
      </c>
      <c r="G70" s="80">
        <f>H70+I70</f>
        <v>16021546.640000001</v>
      </c>
      <c r="H70" s="80">
        <v>0</v>
      </c>
      <c r="I70" s="80">
        <v>16021546.640000001</v>
      </c>
      <c r="J70" s="28"/>
      <c r="K70" s="6"/>
      <c r="L70" s="6"/>
      <c r="M70" s="6"/>
      <c r="N70" s="6"/>
    </row>
    <row r="71" spans="1:35" ht="172.2" x14ac:dyDescent="0.4">
      <c r="A71" s="67">
        <v>2</v>
      </c>
      <c r="B71" s="24"/>
      <c r="C71" s="25" t="s">
        <v>168</v>
      </c>
      <c r="D71" s="26" t="s">
        <v>198</v>
      </c>
      <c r="E71" s="25" t="s">
        <v>169</v>
      </c>
      <c r="F71" s="80">
        <v>22275849.489999998</v>
      </c>
      <c r="G71" s="80">
        <f t="shared" ref="G71:G72" si="3">H71+I71</f>
        <v>18934472.030000001</v>
      </c>
      <c r="H71" s="80">
        <v>2227584.92</v>
      </c>
      <c r="I71" s="80">
        <v>16706887.109999999</v>
      </c>
      <c r="J71" s="28"/>
      <c r="K71" s="6"/>
      <c r="L71" s="6"/>
      <c r="M71" s="6"/>
      <c r="N71" s="6"/>
      <c r="O71" s="77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8"/>
    </row>
    <row r="72" spans="1:35" ht="147.6" x14ac:dyDescent="0.4">
      <c r="A72" s="67">
        <v>3</v>
      </c>
      <c r="B72" s="24"/>
      <c r="C72" s="25" t="s">
        <v>170</v>
      </c>
      <c r="D72" s="26" t="s">
        <v>196</v>
      </c>
      <c r="E72" s="25" t="s">
        <v>171</v>
      </c>
      <c r="F72" s="80">
        <v>13744823.77</v>
      </c>
      <c r="G72" s="80">
        <f t="shared" si="3"/>
        <v>11683100.119999999</v>
      </c>
      <c r="H72" s="80">
        <v>0</v>
      </c>
      <c r="I72" s="80">
        <v>11683100.119999999</v>
      </c>
      <c r="J72" s="28"/>
      <c r="K72" s="6"/>
      <c r="L72" s="6"/>
      <c r="M72" s="6"/>
      <c r="N72" s="6"/>
    </row>
    <row r="73" spans="1:35" ht="51" customHeight="1" x14ac:dyDescent="0.4">
      <c r="A73" s="84" t="s">
        <v>162</v>
      </c>
      <c r="B73" s="85"/>
      <c r="C73" s="85"/>
      <c r="D73" s="86"/>
      <c r="E73" s="27"/>
      <c r="F73" s="79">
        <f>SUM(F70:F72)</f>
        <v>56838438.629999995</v>
      </c>
      <c r="G73" s="79">
        <f>SUM(G70:G72)</f>
        <v>46639118.789999999</v>
      </c>
      <c r="H73" s="79">
        <f>SUM(H70:H72)</f>
        <v>2227584.92</v>
      </c>
      <c r="I73" s="79">
        <f>SUM(I70:I72)</f>
        <v>44411533.869999997</v>
      </c>
      <c r="J73" s="28"/>
      <c r="K73" s="6"/>
      <c r="L73" s="6"/>
      <c r="M73" s="6"/>
      <c r="N73" s="6"/>
      <c r="O73" s="77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  <c r="AG73" s="68"/>
      <c r="AH73" s="68"/>
      <c r="AI73" s="68"/>
    </row>
    <row r="74" spans="1:35" ht="30" x14ac:dyDescent="0.25">
      <c r="A74" s="10"/>
      <c r="B74" s="10"/>
      <c r="C74" s="10"/>
      <c r="D74" s="10"/>
      <c r="E74" s="18"/>
      <c r="F74" s="10"/>
      <c r="G74" s="10"/>
      <c r="H74" s="10"/>
      <c r="I74" s="10"/>
      <c r="J74" s="10"/>
      <c r="K74" s="6"/>
      <c r="L74" s="6"/>
      <c r="M74" s="6"/>
      <c r="N74" s="6"/>
    </row>
    <row r="75" spans="1:35" ht="34.799999999999997" x14ac:dyDescent="0.25">
      <c r="A75" s="10"/>
      <c r="B75" s="10"/>
      <c r="C75" s="10"/>
      <c r="D75" s="13"/>
      <c r="E75" s="19"/>
      <c r="F75" s="10"/>
      <c r="G75" s="10"/>
      <c r="H75" s="10"/>
      <c r="I75" s="10"/>
      <c r="J75" s="10"/>
      <c r="K75" s="6"/>
      <c r="L75" s="6"/>
      <c r="M75" s="6"/>
      <c r="N75" s="6"/>
      <c r="O75" s="77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68"/>
      <c r="AG75" s="68"/>
      <c r="AH75" s="68"/>
      <c r="AI75" s="68"/>
    </row>
    <row r="76" spans="1:35" ht="30" x14ac:dyDescent="0.25">
      <c r="A76" s="10"/>
      <c r="B76" s="10"/>
      <c r="C76" s="13"/>
      <c r="D76" s="13"/>
      <c r="E76" s="19"/>
      <c r="F76" s="10"/>
      <c r="G76" s="10"/>
      <c r="H76" s="10"/>
      <c r="I76" s="13"/>
      <c r="J76" s="10"/>
      <c r="K76" s="6"/>
      <c r="L76" s="6"/>
      <c r="M76" s="6"/>
      <c r="N76" s="6"/>
    </row>
    <row r="77" spans="1:35" ht="234" customHeight="1" x14ac:dyDescent="0.25">
      <c r="A77" s="10"/>
      <c r="B77" s="10"/>
      <c r="C77" s="8"/>
      <c r="D77" s="13"/>
      <c r="E77" s="19"/>
      <c r="F77" s="10"/>
      <c r="G77" s="10"/>
      <c r="H77" s="10"/>
      <c r="I77" s="8"/>
      <c r="J77" s="10"/>
      <c r="K77" s="6"/>
      <c r="L77" s="6"/>
      <c r="M77" s="6"/>
      <c r="N77" s="6"/>
      <c r="O77" s="77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</row>
    <row r="78" spans="1:35" ht="30" x14ac:dyDescent="0.25">
      <c r="A78" s="3"/>
      <c r="B78" s="3"/>
      <c r="C78" s="3"/>
      <c r="D78" s="3"/>
      <c r="E78" s="15"/>
      <c r="F78" s="3"/>
      <c r="G78" s="3"/>
      <c r="H78" s="3"/>
      <c r="I78" s="3"/>
      <c r="J78" s="3"/>
      <c r="K78" s="3"/>
      <c r="L78" s="3"/>
      <c r="M78" s="3"/>
      <c r="N78" s="3"/>
    </row>
    <row r="79" spans="1:35" ht="30" x14ac:dyDescent="0.25">
      <c r="A79" s="3"/>
      <c r="B79" s="3"/>
      <c r="C79" s="3"/>
      <c r="D79" s="3"/>
      <c r="E79" s="15"/>
      <c r="F79" s="3"/>
      <c r="G79" s="3"/>
      <c r="H79" s="3"/>
      <c r="I79" s="3"/>
      <c r="J79" s="3"/>
      <c r="K79" s="3"/>
      <c r="L79" s="3"/>
      <c r="M79" s="3"/>
      <c r="N79" s="3"/>
    </row>
  </sheetData>
  <sortState ref="A12:K43">
    <sortCondition descending="1" ref="K12:K43"/>
  </sortState>
  <customSheetViews>
    <customSheetView guid="{C05284C5-3D77-458E-BA08-2BAD7C61D142}" showPageBreaks="1" fitToPage="1" view="pageBreakPreview">
      <selection activeCell="D35" sqref="D35"/>
      <pageMargins left="0" right="0" top="0" bottom="0" header="0" footer="0"/>
      <pageSetup paperSize="9" scale="61" orientation="landscape" r:id="rId1"/>
      <headerFooter alignWithMargins="0">
        <oddHeader>&amp;C&amp;G&amp;RZałącznik nr 15</oddHeader>
        <oddFooter>&amp;CStrona &amp;P z &amp;N</oddFooter>
      </headerFooter>
    </customSheetView>
    <customSheetView guid="{F85D0C9A-47D2-4629-9036-B6898160B553}" showPageBreaks="1" fitToPage="1" view="pageBreakPreview" topLeftCell="E10">
      <selection activeCell="K10" sqref="K1:Q65536"/>
      <pageMargins left="0" right="0" top="0" bottom="0" header="0" footer="0"/>
      <pageSetup paperSize="9" scale="40" orientation="landscape" r:id="rId2"/>
      <headerFooter alignWithMargins="0">
        <oddHeader>&amp;C&amp;G&amp;RZałącznik nr 14</oddHeader>
        <oddFooter>&amp;CStrona &amp;P z &amp;N</oddFooter>
      </headerFooter>
    </customSheetView>
    <customSheetView guid="{5C60DA98-78F3-4598-91CB-9FC5C757E531}" showPageBreaks="1" fitToPage="1" printArea="1">
      <selection activeCell="A2" sqref="A2"/>
      <pageMargins left="0" right="0" top="0" bottom="0" header="0" footer="0"/>
      <pageSetup paperSize="9" scale="50" orientation="landscape" r:id="rId3"/>
      <headerFooter alignWithMargins="0">
        <oddHeader>&amp;C&amp;G&amp;RZałącznik nr 14</oddHeader>
        <oddFooter>Strona &amp;P z &amp;N</oddFooter>
      </headerFooter>
    </customSheetView>
    <customSheetView guid="{6D6F63C6-7A6F-40DD-AD3D-B284E2FDB1F5}" showPageBreaks="1" fitToPage="1" printArea="1" topLeftCell="A25">
      <selection activeCell="E48" sqref="E48"/>
      <pageMargins left="0" right="0" top="0" bottom="0" header="0" footer="0"/>
      <pageSetup paperSize="9" scale="58" orientation="landscape" r:id="rId4"/>
      <headerFooter alignWithMargins="0">
        <oddHeader>&amp;C&amp;G&amp;RZałącznik nr 14</oddHeader>
        <oddFooter>Strona &amp;P z &amp;N</oddFooter>
      </headerFooter>
    </customSheetView>
    <customSheetView guid="{FAFB4A0E-1F6F-4F7C-9DAE-1728F139C581}" showPageBreaks="1" fitToPage="1" printArea="1" topLeftCell="A19">
      <selection activeCell="G44" sqref="G44"/>
      <pageMargins left="0" right="0" top="0" bottom="0" header="0" footer="0"/>
      <pageSetup paperSize="9" scale="59" orientation="landscape" r:id="rId5"/>
      <headerFooter alignWithMargins="0">
        <oddHeader>&amp;C&amp;G&amp;RZałącznik nr 14</oddHeader>
        <oddFooter>Strona &amp;P z &amp;N</oddFooter>
      </headerFooter>
    </customSheetView>
    <customSheetView guid="{2C5C7E96-9BA8-4E7F-B972-CEBFBA26A095}" fitToPage="1" printArea="1" view="pageLayout" topLeftCell="A3">
      <selection activeCell="E19" sqref="E19"/>
      <pageMargins left="0" right="0" top="0" bottom="0" header="0" footer="0"/>
      <pageSetup paperSize="9" scale="64" orientation="landscape" r:id="rId6"/>
      <headerFooter alignWithMargins="0">
        <oddHeader>&amp;C&amp;G&amp;RZałącznik nr 14</oddHeader>
        <oddFooter>Strona &amp;P z &amp;N</oddFooter>
      </headerFooter>
    </customSheetView>
  </customSheetViews>
  <mergeCells count="2">
    <mergeCell ref="A27:E27"/>
    <mergeCell ref="A73:D7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33" fitToHeight="0" orientation="landscape" r:id="rId7"/>
  <headerFooter alignWithMargins="0">
    <oddFooter>&amp;C&amp;G</oddFooter>
  </headerFooter>
  <rowBreaks count="1" manualBreakCount="1">
    <brk id="66" max="16383" man="1"/>
  </rowBreaks>
  <legacyDrawingHF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c6cf09b-cc61-4cb9-b6cd-8ef0e7ec35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4789561B26E1346878859980963432D" ma:contentTypeVersion="15" ma:contentTypeDescription="Utwórz nowy dokument." ma:contentTypeScope="" ma:versionID="342946fd5852d03989947bb1448c3050">
  <xsd:schema xmlns:xsd="http://www.w3.org/2001/XMLSchema" xmlns:xs="http://www.w3.org/2001/XMLSchema" xmlns:p="http://schemas.microsoft.com/office/2006/metadata/properties" xmlns:ns3="7c6cf09b-cc61-4cb9-b6cd-8ef0e7ec3519" xmlns:ns4="6f0b49af-81dc-48d5-9933-dd0e604e99be" targetNamespace="http://schemas.microsoft.com/office/2006/metadata/properties" ma:root="true" ma:fieldsID="87cf18c45cff76ee3c21fad72ff9f014" ns3:_="" ns4:_="">
    <xsd:import namespace="7c6cf09b-cc61-4cb9-b6cd-8ef0e7ec3519"/>
    <xsd:import namespace="6f0b49af-81dc-48d5-9933-dd0e604e99b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cf09b-cc61-4cb9-b6cd-8ef0e7ec35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b49af-81dc-48d5-9933-dd0e604e99b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699B45-94E7-427D-AB6A-F8FEB2A79C08}">
  <ds:schemaRefs>
    <ds:schemaRef ds:uri="http://purl.org/dc/elements/1.1/"/>
    <ds:schemaRef ds:uri="http://schemas.microsoft.com/office/2006/documentManagement/types"/>
    <ds:schemaRef ds:uri="7c6cf09b-cc61-4cb9-b6cd-8ef0e7ec3519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dcmitype/"/>
    <ds:schemaRef ds:uri="6f0b49af-81dc-48d5-9933-dd0e604e99be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FE28509-ED95-4B42-9485-53C93F418A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B371D1-0E14-4BE3-B8E6-89F134B604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cf09b-cc61-4cb9-b6cd-8ef0e7ec3519"/>
    <ds:schemaRef ds:uri="6f0b49af-81dc-48d5-9933-dd0e604e99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 nr 11</vt:lpstr>
      <vt:lpstr>'Zał. nr 11'!Tytuły_wydruku</vt:lpstr>
    </vt:vector>
  </TitlesOfParts>
  <Manager/>
  <Company>Urząd Marszałkowski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Bożena</dc:creator>
  <cp:keywords/>
  <dc:description/>
  <cp:lastModifiedBy>Dziubiak Lucyna</cp:lastModifiedBy>
  <cp:revision/>
  <cp:lastPrinted>2026-07-30T06:42:30Z</cp:lastPrinted>
  <dcterms:created xsi:type="dcterms:W3CDTF">2009-08-04T12:39:16Z</dcterms:created>
  <dcterms:modified xsi:type="dcterms:W3CDTF">2026-07-31T10:47:49Z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0x01010094789561B26E1346878859980963432D</vt:lpwstr>
  </property>
  <property fmtid="{D5CDD505-2E9C-101B-9397-08002B2CF9AE}" pid="3" name="MediaServiceImageTags">
    <vt:lpwstr/>
  </property>
</Properties>
</file>