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9440" windowHeight="7425" activeTab="0"/>
  </bookViews>
  <sheets>
    <sheet name="2020_2021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<sst xmlns="http://schemas.openxmlformats.org/spreadsheetml/2006/main" count="89" uniqueCount="82">
  <si>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>Typ szkoły</t>
  </si>
  <si>
    <t>Liczba uczniów drugorocznych</t>
  </si>
  <si>
    <t>Liczba uczniów przyjętych podczas tegorocznego naboru</t>
  </si>
  <si>
    <t>Najniższa liczba punktów osiągnięta przez uczniów w oddziale</t>
  </si>
  <si>
    <t>Najwyższa liczba punktów osiągnięta przez uczniów w oddziale</t>
  </si>
  <si>
    <t>Liczba uczniów z I preferencji w danym oddziale</t>
  </si>
  <si>
    <t>Liczba uczniów z II preferencji w danym oddziale</t>
  </si>
  <si>
    <t>Liczba uczniów z III preferencji w danym oddziale</t>
  </si>
  <si>
    <t>Liczba planowanych oddziałów</t>
  </si>
  <si>
    <t>Liczba utworzonych oddziałów</t>
  </si>
  <si>
    <t>Łączna liczba uczniów w utworzonym oddziale</t>
  </si>
  <si>
    <t>Średnia ilośc  punktów w oddziale</t>
  </si>
  <si>
    <t>Nazwa szkoły</t>
  </si>
  <si>
    <t>Nazwa oddziału</t>
  </si>
  <si>
    <t>razem</t>
  </si>
  <si>
    <t>Podsumowanie naboru do szkół podległych powiatowi raciborskiemu na rok szkolny 2020/2021 (stan na 4 września 2020r.)</t>
  </si>
  <si>
    <t>Liczba uczniów spoza powiatu raciborskiego w danym oddziale</t>
  </si>
  <si>
    <t>humanistyczny (1H)</t>
  </si>
  <si>
    <t>językowy (1J)</t>
  </si>
  <si>
    <t>biologiczny (1B)</t>
  </si>
  <si>
    <t>matematyczny  (1MF)</t>
  </si>
  <si>
    <t>matematyczny  (1MB)</t>
  </si>
  <si>
    <t>fotografia</t>
  </si>
  <si>
    <t>techniki graficzne</t>
  </si>
  <si>
    <t>Liceum Sztuk Plastycznych</t>
  </si>
  <si>
    <t xml:space="preserve">Zespół Szkół Ogólnokształcących nr 1 w Raciborzu </t>
  </si>
  <si>
    <t>II Liceum Ogólnokształcące im. Adama Mickiewicza w Raciborzu</t>
  </si>
  <si>
    <t>matematyczno-fizyczny</t>
  </si>
  <si>
    <t>matematyczno-informatyczny</t>
  </si>
  <si>
    <t>1 osoba z 7 preferencji</t>
  </si>
  <si>
    <t xml:space="preserve">biologiczno-chemiczny z matematyką </t>
  </si>
  <si>
    <t>biologiczno-chemiczny z językiem angielskim</t>
  </si>
  <si>
    <t>społeczno-prawny</t>
  </si>
  <si>
    <t>I Liceum Ogólnokształcące im. Jana Kasprowicza w Raciborzu</t>
  </si>
  <si>
    <t>RAZEM</t>
  </si>
  <si>
    <t>ZESPÓŁ SZKÓŁ EKONOMICZNYCH</t>
  </si>
  <si>
    <t xml:space="preserve"> TECHNIKUM NR1 im.Księżnej Eufemii Raciborskiej</t>
  </si>
  <si>
    <t>75.05</t>
  </si>
  <si>
    <t>technik ekonomista</t>
  </si>
  <si>
    <t>technik reklamy</t>
  </si>
  <si>
    <t>technik handlowiec</t>
  </si>
  <si>
    <t>technik rachunkowości</t>
  </si>
  <si>
    <t>technik logistyk</t>
  </si>
  <si>
    <t>Centrum Kształcenia Zawodowego i Ustawicznego nr 1 w Raciborzu</t>
  </si>
  <si>
    <t>Technikum Nr 2</t>
  </si>
  <si>
    <t>sprzedawca</t>
  </si>
  <si>
    <t>fotograf</t>
  </si>
  <si>
    <t>stolarz</t>
  </si>
  <si>
    <t>klasa wielozawodowa (monter sieci i instalacji sanitarnych, murarz-tynkarz, piekarz, krawiec)</t>
  </si>
  <si>
    <t xml:space="preserve">technik architektury krajobrazu </t>
  </si>
  <si>
    <t>technik agrobiznesu</t>
  </si>
  <si>
    <t>technik analityk</t>
  </si>
  <si>
    <t>technik budownictwa</t>
  </si>
  <si>
    <t>technik geodeta</t>
  </si>
  <si>
    <t>technik hotelarstwa</t>
  </si>
  <si>
    <t>technik ochrony środowiska</t>
  </si>
  <si>
    <t>technik żywienia i usług gastronomicznych</t>
  </si>
  <si>
    <t>fryzjer</t>
  </si>
  <si>
    <t>kucharz</t>
  </si>
  <si>
    <t>cukiernik</t>
  </si>
  <si>
    <t>monter zabudowy i robót wykończeniowych w budownictwie</t>
  </si>
  <si>
    <t>Centrum Kształcenia Zawodowego i Ustawicznego nr 2 "Mechanik"</t>
  </si>
  <si>
    <t xml:space="preserve">Technikum nr 4 </t>
  </si>
  <si>
    <t>technik mechanik</t>
  </si>
  <si>
    <t>technik elektronik</t>
  </si>
  <si>
    <t>technik informatyk</t>
  </si>
  <si>
    <t>technik mechatronik</t>
  </si>
  <si>
    <t>technik elektryk</t>
  </si>
  <si>
    <t>technik urządzeń i systemów energetyki odnawialnej</t>
  </si>
  <si>
    <t xml:space="preserve">Branżowa Szkoła I Stopnia nr 4 </t>
  </si>
  <si>
    <t>elektryk</t>
  </si>
  <si>
    <t>mechanik pojazdów samochodowych</t>
  </si>
  <si>
    <t>ślusarz</t>
  </si>
  <si>
    <t>blacharz</t>
  </si>
  <si>
    <t>lakiernik</t>
  </si>
  <si>
    <t>operator obrabiarek skrawających</t>
  </si>
  <si>
    <t>mechani-operator pojazdów i maszyn rolniczych</t>
  </si>
  <si>
    <t>elektromechanik</t>
  </si>
  <si>
    <t>0.07</t>
  </si>
  <si>
    <t>Razem CKZIU 2</t>
  </si>
  <si>
    <t>Łącznie</t>
  </si>
  <si>
    <t>Branżowa Szkoła I Stopnia Nr 2 w Raciborzu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</si>
</sst>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General"/>
    <numFmt numFmtId="169" formatCode="#,##0.00&quot; &quot;[$zł-415];[Red]&quot;-&quot;#,##0.00&quot; &quot;[$zł-415]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5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69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55" fillId="11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5" fillId="11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0" fillId="11" borderId="14" xfId="0" applyFill="1" applyBorder="1" applyAlignment="1">
      <alignment/>
    </xf>
    <xf numFmtId="0" fontId="2" fillId="11" borderId="11" xfId="0" applyFont="1" applyFill="1" applyBorder="1" applyAlignment="1">
      <alignment horizontal="center" vertical="center" wrapText="1"/>
    </xf>
    <xf numFmtId="0" fontId="54" fillId="11" borderId="11" xfId="0" applyFont="1" applyFill="1" applyBorder="1" applyAlignment="1">
      <alignment horizontal="center"/>
    </xf>
    <xf numFmtId="0" fontId="47" fillId="11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3" fillId="0" borderId="11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5" fillId="11" borderId="11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8" fillId="17" borderId="0" xfId="0" applyFont="1" applyFill="1" applyAlignment="1">
      <alignment horizontal="center" vertical="center"/>
    </xf>
    <xf numFmtId="0" fontId="55" fillId="0" borderId="11" xfId="0" applyFont="1" applyBorder="1" applyAlignment="1">
      <alignment/>
    </xf>
    <xf numFmtId="0" fontId="59" fillId="33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Y66"/>
  <sheetViews>
    <sheetView tabSelected="1" zoomScale="75" zoomScaleNormal="75" zoomScaleSheetLayoutView="75" zoomScalePageLayoutView="0" workbookViewId="0" topLeftCell="A43">
      <selection activeCell="U57" sqref="U57"/>
    </sheetView>
  </sheetViews>
  <sheetFormatPr defaultColWidth="9.140625" defaultRowHeight="15"/>
  <cols>
    <col min="1" max="1" width="3.421875" style="0" customWidth="1"/>
    <col min="2" max="2" width="3.00390625" style="0" hidden="1" customWidth="1"/>
    <col min="3" max="3" width="49.8515625" style="1" bestFit="1" customWidth="1"/>
    <col min="4" max="4" width="45.8515625" style="3" bestFit="1" customWidth="1"/>
    <col min="5" max="5" width="27.421875" style="3" customWidth="1"/>
    <col min="6" max="6" width="19.57421875" style="3" customWidth="1"/>
    <col min="7" max="7" width="18.28125" style="3" customWidth="1"/>
    <col min="8" max="8" width="20.28125" style="3" customWidth="1"/>
    <col min="9" max="9" width="20.57421875" style="3" customWidth="1"/>
    <col min="10" max="10" width="23.00390625" style="3" customWidth="1"/>
    <col min="11" max="11" width="19.57421875" style="3" bestFit="1" customWidth="1"/>
    <col min="12" max="12" width="23.140625" style="3" customWidth="1"/>
    <col min="13" max="13" width="21.8515625" style="3" bestFit="1" customWidth="1"/>
    <col min="14" max="14" width="22.421875" style="3" bestFit="1" customWidth="1"/>
    <col min="15" max="15" width="20.57421875" style="3" bestFit="1" customWidth="1"/>
    <col min="16" max="16" width="21.7109375" style="3" customWidth="1"/>
    <col min="17" max="17" width="13.8515625" style="3" customWidth="1"/>
  </cols>
  <sheetData>
    <row r="1" ht="15">
      <c r="D1" s="4"/>
    </row>
    <row r="3" ht="15">
      <c r="D3" s="4"/>
    </row>
    <row r="5" spans="3:11" ht="18">
      <c r="C5" s="56" t="s">
        <v>15</v>
      </c>
      <c r="D5" s="56"/>
      <c r="E5" s="56"/>
      <c r="F5" s="56"/>
      <c r="G5" s="56"/>
      <c r="H5" s="56"/>
      <c r="I5" s="56"/>
      <c r="J5" s="56"/>
      <c r="K5" s="56"/>
    </row>
    <row r="6" spans="3:5" ht="15">
      <c r="C6" s="57"/>
      <c r="D6" s="57"/>
      <c r="E6" s="57"/>
    </row>
    <row r="7" spans="3:17" s="2" customFormat="1" ht="150" customHeight="1" thickBot="1">
      <c r="C7" s="14" t="s">
        <v>12</v>
      </c>
      <c r="D7" s="12" t="s">
        <v>0</v>
      </c>
      <c r="E7" s="12" t="s">
        <v>13</v>
      </c>
      <c r="F7" s="12" t="s">
        <v>8</v>
      </c>
      <c r="G7" s="12" t="s">
        <v>9</v>
      </c>
      <c r="H7" s="12" t="s">
        <v>10</v>
      </c>
      <c r="I7" s="12" t="s">
        <v>2</v>
      </c>
      <c r="J7" s="12" t="s">
        <v>1</v>
      </c>
      <c r="K7" s="12" t="s">
        <v>3</v>
      </c>
      <c r="L7" s="12" t="s">
        <v>4</v>
      </c>
      <c r="M7" s="12" t="s">
        <v>5</v>
      </c>
      <c r="N7" s="12" t="s">
        <v>6</v>
      </c>
      <c r="O7" s="12" t="s">
        <v>7</v>
      </c>
      <c r="P7" s="12" t="s">
        <v>16</v>
      </c>
      <c r="Q7" s="12" t="s">
        <v>11</v>
      </c>
    </row>
    <row r="8" spans="3:17" ht="39" customHeight="1">
      <c r="C8" s="61" t="s">
        <v>25</v>
      </c>
      <c r="D8" s="58" t="s">
        <v>33</v>
      </c>
      <c r="E8" s="8" t="s">
        <v>17</v>
      </c>
      <c r="F8" s="8">
        <v>1</v>
      </c>
      <c r="G8" s="8">
        <v>1</v>
      </c>
      <c r="H8" s="8">
        <v>30</v>
      </c>
      <c r="I8" s="8">
        <v>30</v>
      </c>
      <c r="J8" s="6"/>
      <c r="K8" s="6">
        <v>103.35</v>
      </c>
      <c r="L8" s="6">
        <v>200</v>
      </c>
      <c r="M8" s="6">
        <v>21</v>
      </c>
      <c r="N8" s="6">
        <v>9</v>
      </c>
      <c r="O8" s="6">
        <v>0</v>
      </c>
      <c r="P8" s="6">
        <v>5</v>
      </c>
      <c r="Q8" s="6">
        <v>134.42</v>
      </c>
    </row>
    <row r="9" spans="3:17" ht="30" customHeight="1">
      <c r="C9" s="62"/>
      <c r="D9" s="59"/>
      <c r="E9" s="5" t="s">
        <v>18</v>
      </c>
      <c r="F9" s="8">
        <v>1</v>
      </c>
      <c r="G9" s="8">
        <v>1</v>
      </c>
      <c r="H9" s="8">
        <v>30</v>
      </c>
      <c r="I9" s="7">
        <v>29</v>
      </c>
      <c r="J9" s="6">
        <v>1</v>
      </c>
      <c r="K9" s="6">
        <v>113.5</v>
      </c>
      <c r="L9" s="6">
        <v>200</v>
      </c>
      <c r="M9" s="6">
        <v>28</v>
      </c>
      <c r="N9" s="6">
        <v>1</v>
      </c>
      <c r="O9" s="6">
        <v>0</v>
      </c>
      <c r="P9" s="6">
        <v>6</v>
      </c>
      <c r="Q9" s="6">
        <v>137.9</v>
      </c>
    </row>
    <row r="10" spans="3:17" ht="36">
      <c r="C10" s="62"/>
      <c r="D10" s="59"/>
      <c r="E10" s="5" t="s">
        <v>20</v>
      </c>
      <c r="F10" s="8">
        <v>0.5</v>
      </c>
      <c r="G10" s="8">
        <v>0.5</v>
      </c>
      <c r="H10" s="8">
        <v>13</v>
      </c>
      <c r="I10" s="7">
        <v>13</v>
      </c>
      <c r="J10" s="6"/>
      <c r="K10" s="6">
        <v>85.1</v>
      </c>
      <c r="L10" s="6">
        <v>169.95</v>
      </c>
      <c r="M10" s="6">
        <v>8</v>
      </c>
      <c r="N10" s="6">
        <v>3</v>
      </c>
      <c r="O10" s="6">
        <v>2</v>
      </c>
      <c r="P10" s="6">
        <v>1</v>
      </c>
      <c r="Q10" s="6">
        <v>131.42</v>
      </c>
    </row>
    <row r="11" spans="3:17" ht="36">
      <c r="C11" s="62"/>
      <c r="D11" s="59"/>
      <c r="E11" s="5" t="s">
        <v>21</v>
      </c>
      <c r="F11" s="8">
        <v>0.5</v>
      </c>
      <c r="G11" s="8">
        <v>0.5</v>
      </c>
      <c r="H11" s="8">
        <v>11</v>
      </c>
      <c r="I11" s="7">
        <v>11</v>
      </c>
      <c r="J11" s="6"/>
      <c r="K11" s="6">
        <v>89.75</v>
      </c>
      <c r="L11" s="6">
        <v>165.05</v>
      </c>
      <c r="M11" s="6">
        <v>7</v>
      </c>
      <c r="N11" s="6">
        <v>2</v>
      </c>
      <c r="O11" s="6">
        <v>2</v>
      </c>
      <c r="P11" s="6">
        <v>4</v>
      </c>
      <c r="Q11" s="6">
        <v>130.85</v>
      </c>
    </row>
    <row r="12" spans="3:17" ht="30.75" customHeight="1">
      <c r="C12" s="62"/>
      <c r="D12" s="60"/>
      <c r="E12" s="5" t="s">
        <v>19</v>
      </c>
      <c r="F12" s="6">
        <v>1</v>
      </c>
      <c r="G12" s="6">
        <v>1</v>
      </c>
      <c r="H12" s="6">
        <v>29</v>
      </c>
      <c r="I12" s="6">
        <v>29</v>
      </c>
      <c r="J12" s="6"/>
      <c r="K12" s="6">
        <v>111.1</v>
      </c>
      <c r="L12" s="6">
        <v>200</v>
      </c>
      <c r="M12" s="6">
        <v>26</v>
      </c>
      <c r="N12" s="6">
        <v>3</v>
      </c>
      <c r="O12" s="6">
        <v>0</v>
      </c>
      <c r="P12" s="6">
        <v>11</v>
      </c>
      <c r="Q12" s="6">
        <v>141.24</v>
      </c>
    </row>
    <row r="13" spans="3:17" ht="18.75">
      <c r="C13" s="62"/>
      <c r="D13" s="13"/>
      <c r="E13" s="11" t="s">
        <v>14</v>
      </c>
      <c r="F13" s="9">
        <f>SUM(F8:F12)</f>
        <v>4</v>
      </c>
      <c r="G13" s="9">
        <f>SUM(G8:G12)</f>
        <v>4</v>
      </c>
      <c r="H13" s="9">
        <f>SUM(H8:H12)</f>
        <v>113</v>
      </c>
      <c r="I13" s="9">
        <f>SUM(I8:I12)</f>
        <v>112</v>
      </c>
      <c r="J13" s="9">
        <v>1</v>
      </c>
      <c r="K13" s="9"/>
      <c r="L13" s="9"/>
      <c r="M13" s="9">
        <f>SUM(M8:M12)</f>
        <v>90</v>
      </c>
      <c r="N13" s="9">
        <f>SUM(N8:N12)</f>
        <v>18</v>
      </c>
      <c r="O13" s="9">
        <f>SUM(O8:O12)</f>
        <v>4</v>
      </c>
      <c r="P13" s="9">
        <f>SUM(P8:P12)</f>
        <v>27</v>
      </c>
      <c r="Q13" s="10"/>
    </row>
    <row r="14" spans="3:17" ht="15" customHeight="1">
      <c r="C14" s="62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3:17" ht="29.25" customHeight="1">
      <c r="C15" s="62"/>
      <c r="D15" s="58" t="s">
        <v>24</v>
      </c>
      <c r="E15" s="5" t="s">
        <v>22</v>
      </c>
      <c r="F15" s="8">
        <v>0.5</v>
      </c>
      <c r="G15" s="8">
        <v>0.5</v>
      </c>
      <c r="H15" s="8">
        <v>7</v>
      </c>
      <c r="I15" s="7">
        <v>7</v>
      </c>
      <c r="J15" s="6"/>
      <c r="K15" s="6">
        <v>63.95</v>
      </c>
      <c r="L15" s="6">
        <v>121.65</v>
      </c>
      <c r="M15" s="6">
        <v>7</v>
      </c>
      <c r="N15" s="6">
        <v>0</v>
      </c>
      <c r="O15" s="6">
        <v>0</v>
      </c>
      <c r="P15" s="6">
        <v>3</v>
      </c>
      <c r="Q15" s="6">
        <v>97.82</v>
      </c>
    </row>
    <row r="16" spans="3:17" ht="18">
      <c r="C16" s="62"/>
      <c r="D16" s="60"/>
      <c r="E16" s="5" t="s">
        <v>23</v>
      </c>
      <c r="F16" s="8">
        <v>0.5</v>
      </c>
      <c r="G16" s="8">
        <v>0.5</v>
      </c>
      <c r="H16" s="8">
        <v>13</v>
      </c>
      <c r="I16" s="7">
        <v>13</v>
      </c>
      <c r="J16" s="6"/>
      <c r="K16" s="6">
        <v>83.75</v>
      </c>
      <c r="L16" s="6">
        <v>200</v>
      </c>
      <c r="M16" s="6">
        <v>13</v>
      </c>
      <c r="N16" s="6">
        <v>0</v>
      </c>
      <c r="O16" s="6">
        <v>0</v>
      </c>
      <c r="P16" s="6">
        <v>3</v>
      </c>
      <c r="Q16" s="6">
        <v>120.85</v>
      </c>
    </row>
    <row r="17" spans="3:17" ht="19.5" thickBot="1">
      <c r="C17" s="63"/>
      <c r="D17" s="13"/>
      <c r="E17" s="11" t="s">
        <v>14</v>
      </c>
      <c r="F17" s="9">
        <f>SUM(F15:F16)</f>
        <v>1</v>
      </c>
      <c r="G17" s="9">
        <f>SUM(G15:G16)</f>
        <v>1</v>
      </c>
      <c r="H17" s="9">
        <f>SUM(H15:H16)</f>
        <v>20</v>
      </c>
      <c r="I17" s="9">
        <f>SUM(I15:I16)</f>
        <v>20</v>
      </c>
      <c r="J17" s="9"/>
      <c r="K17" s="9"/>
      <c r="L17" s="9"/>
      <c r="M17" s="9">
        <f>SUM(M15:M16)</f>
        <v>20</v>
      </c>
      <c r="N17" s="9">
        <f>SUM(N15:N16)</f>
        <v>0</v>
      </c>
      <c r="O17" s="9">
        <f>SUM(O15:O16)</f>
        <v>0</v>
      </c>
      <c r="P17" s="9">
        <f>SUM(P15:P16)</f>
        <v>6</v>
      </c>
      <c r="Q17" s="10"/>
    </row>
    <row r="18" spans="3:17" ht="18.75">
      <c r="C18" s="18"/>
      <c r="D18" s="19" t="s">
        <v>34</v>
      </c>
      <c r="E18" s="20"/>
      <c r="F18" s="21">
        <f>F17+F13</f>
        <v>5</v>
      </c>
      <c r="G18" s="21">
        <f aca="true" t="shared" si="0" ref="G18:P18">G17+G13</f>
        <v>5</v>
      </c>
      <c r="H18" s="21">
        <f t="shared" si="0"/>
        <v>133</v>
      </c>
      <c r="I18" s="21">
        <f t="shared" si="0"/>
        <v>132</v>
      </c>
      <c r="J18" s="21">
        <f t="shared" si="0"/>
        <v>1</v>
      </c>
      <c r="K18" s="21">
        <f t="shared" si="0"/>
        <v>0</v>
      </c>
      <c r="L18" s="21">
        <f t="shared" si="0"/>
        <v>0</v>
      </c>
      <c r="M18" s="21">
        <f t="shared" si="0"/>
        <v>110</v>
      </c>
      <c r="N18" s="21">
        <f t="shared" si="0"/>
        <v>18</v>
      </c>
      <c r="O18" s="21">
        <f t="shared" si="0"/>
        <v>4</v>
      </c>
      <c r="P18" s="21">
        <f t="shared" si="0"/>
        <v>33</v>
      </c>
      <c r="Q18" s="21"/>
    </row>
    <row r="19" spans="3:17" ht="36">
      <c r="C19" s="41" t="s">
        <v>26</v>
      </c>
      <c r="D19" s="41" t="s">
        <v>26</v>
      </c>
      <c r="E19" s="15" t="s">
        <v>27</v>
      </c>
      <c r="F19" s="8">
        <v>1</v>
      </c>
      <c r="G19" s="8">
        <v>1</v>
      </c>
      <c r="H19" s="8">
        <v>32</v>
      </c>
      <c r="I19" s="8">
        <v>32</v>
      </c>
      <c r="J19" s="6">
        <v>0</v>
      </c>
      <c r="K19" s="6">
        <v>145.4</v>
      </c>
      <c r="L19" s="6">
        <v>200</v>
      </c>
      <c r="M19" s="6">
        <v>32</v>
      </c>
      <c r="N19" s="6">
        <v>0</v>
      </c>
      <c r="O19" s="6">
        <v>0</v>
      </c>
      <c r="P19" s="6">
        <v>3</v>
      </c>
      <c r="Q19" s="6">
        <v>161.04</v>
      </c>
    </row>
    <row r="20" spans="3:17" ht="36">
      <c r="C20" s="42"/>
      <c r="D20" s="42"/>
      <c r="E20" s="16" t="s">
        <v>28</v>
      </c>
      <c r="F20" s="8">
        <v>1</v>
      </c>
      <c r="G20" s="8">
        <v>1</v>
      </c>
      <c r="H20" s="8">
        <v>29</v>
      </c>
      <c r="I20" s="8">
        <v>29</v>
      </c>
      <c r="J20" s="6">
        <v>0</v>
      </c>
      <c r="K20" s="6">
        <v>84</v>
      </c>
      <c r="L20" s="6">
        <v>200</v>
      </c>
      <c r="M20" s="6">
        <v>26</v>
      </c>
      <c r="N20" s="6">
        <v>2</v>
      </c>
      <c r="O20" s="17" t="s">
        <v>29</v>
      </c>
      <c r="P20" s="6">
        <v>2</v>
      </c>
      <c r="Q20" s="6">
        <v>142.14</v>
      </c>
    </row>
    <row r="21" spans="3:17" ht="54">
      <c r="C21" s="42"/>
      <c r="D21" s="42"/>
      <c r="E21" s="5" t="s">
        <v>30</v>
      </c>
      <c r="F21" s="8">
        <v>0.5</v>
      </c>
      <c r="G21" s="8">
        <v>0.5</v>
      </c>
      <c r="H21" s="7">
        <v>14</v>
      </c>
      <c r="I21" s="7">
        <v>14</v>
      </c>
      <c r="J21" s="6">
        <v>0</v>
      </c>
      <c r="K21" s="6">
        <v>119.45</v>
      </c>
      <c r="L21" s="6">
        <v>171.55</v>
      </c>
      <c r="M21" s="6">
        <v>13</v>
      </c>
      <c r="N21" s="6">
        <v>1</v>
      </c>
      <c r="O21" s="6">
        <v>0</v>
      </c>
      <c r="P21" s="6">
        <v>2</v>
      </c>
      <c r="Q21" s="6">
        <v>144.82</v>
      </c>
    </row>
    <row r="22" spans="3:17" ht="54">
      <c r="C22" s="42"/>
      <c r="D22" s="42"/>
      <c r="E22" s="5" t="s">
        <v>31</v>
      </c>
      <c r="F22" s="8">
        <v>0.5</v>
      </c>
      <c r="G22" s="8">
        <v>0.5</v>
      </c>
      <c r="H22" s="7">
        <v>16</v>
      </c>
      <c r="I22" s="7">
        <v>16</v>
      </c>
      <c r="J22" s="6">
        <v>0</v>
      </c>
      <c r="K22" s="6">
        <v>133.25</v>
      </c>
      <c r="L22" s="6">
        <v>165.65</v>
      </c>
      <c r="M22" s="6">
        <v>16</v>
      </c>
      <c r="N22" s="6">
        <v>0</v>
      </c>
      <c r="O22" s="6">
        <v>0</v>
      </c>
      <c r="P22" s="6">
        <v>2</v>
      </c>
      <c r="Q22" s="6">
        <v>147.89</v>
      </c>
    </row>
    <row r="23" spans="3:17" ht="18">
      <c r="C23" s="42"/>
      <c r="D23" s="42"/>
      <c r="E23" s="5" t="s">
        <v>32</v>
      </c>
      <c r="F23" s="6">
        <v>1</v>
      </c>
      <c r="G23" s="6">
        <v>1</v>
      </c>
      <c r="H23" s="6">
        <v>32</v>
      </c>
      <c r="I23" s="6">
        <v>32</v>
      </c>
      <c r="J23" s="6">
        <v>0</v>
      </c>
      <c r="K23" s="6">
        <v>125.4</v>
      </c>
      <c r="L23" s="6">
        <v>164.95</v>
      </c>
      <c r="M23" s="6">
        <v>32</v>
      </c>
      <c r="N23" s="6">
        <v>0</v>
      </c>
      <c r="O23" s="6">
        <v>0</v>
      </c>
      <c r="P23" s="6">
        <v>4</v>
      </c>
      <c r="Q23" s="6">
        <v>136.15</v>
      </c>
    </row>
    <row r="24" spans="3:17" ht="18.75">
      <c r="C24" s="43"/>
      <c r="D24" s="43"/>
      <c r="E24" s="20" t="s">
        <v>14</v>
      </c>
      <c r="F24" s="21">
        <f>SUM(F19:F23)</f>
        <v>4</v>
      </c>
      <c r="G24" s="21">
        <f>SUM(G19:G23)</f>
        <v>4</v>
      </c>
      <c r="H24" s="21">
        <f>SUM(H19:H23)</f>
        <v>123</v>
      </c>
      <c r="I24" s="21">
        <f>SUM(I19:I23)</f>
        <v>123</v>
      </c>
      <c r="J24" s="21">
        <f>SUM(J19:J23)</f>
        <v>0</v>
      </c>
      <c r="K24" s="21"/>
      <c r="L24" s="21"/>
      <c r="M24" s="21">
        <f>SUM(M19:M23)</f>
        <v>119</v>
      </c>
      <c r="N24" s="21">
        <f>SUM(N19:N23)</f>
        <v>3</v>
      </c>
      <c r="O24" s="21">
        <v>1</v>
      </c>
      <c r="P24" s="21">
        <f>SUM(P19:P23)</f>
        <v>13</v>
      </c>
      <c r="Q24" s="22"/>
    </row>
    <row r="25" spans="3:17" ht="18">
      <c r="C25" s="41" t="s">
        <v>35</v>
      </c>
      <c r="D25" s="52" t="s">
        <v>36</v>
      </c>
      <c r="E25" s="15" t="s">
        <v>38</v>
      </c>
      <c r="F25" s="8">
        <v>1</v>
      </c>
      <c r="G25" s="8">
        <v>1</v>
      </c>
      <c r="H25" s="8">
        <v>31</v>
      </c>
      <c r="I25" s="8">
        <v>30</v>
      </c>
      <c r="J25" s="6">
        <v>1</v>
      </c>
      <c r="K25" s="6">
        <v>92.25</v>
      </c>
      <c r="L25" s="6">
        <v>148.15</v>
      </c>
      <c r="M25" s="6">
        <v>28</v>
      </c>
      <c r="N25" s="6">
        <v>2</v>
      </c>
      <c r="O25" s="6">
        <v>1</v>
      </c>
      <c r="P25" s="6">
        <v>7</v>
      </c>
      <c r="Q25" s="6">
        <v>121.56</v>
      </c>
    </row>
    <row r="26" spans="3:17" ht="18">
      <c r="C26" s="42"/>
      <c r="D26" s="52"/>
      <c r="E26" s="24" t="s">
        <v>39</v>
      </c>
      <c r="F26" s="8">
        <v>1</v>
      </c>
      <c r="G26" s="8">
        <v>1</v>
      </c>
      <c r="H26" s="8">
        <v>29</v>
      </c>
      <c r="I26" s="7">
        <v>29</v>
      </c>
      <c r="J26" s="6">
        <v>0</v>
      </c>
      <c r="K26" s="6">
        <v>67</v>
      </c>
      <c r="L26" s="6">
        <v>147.35</v>
      </c>
      <c r="M26" s="6">
        <v>21</v>
      </c>
      <c r="N26" s="6">
        <v>3</v>
      </c>
      <c r="O26" s="6">
        <v>5</v>
      </c>
      <c r="P26" s="6">
        <v>6</v>
      </c>
      <c r="Q26" s="6">
        <v>99.55</v>
      </c>
    </row>
    <row r="27" spans="3:17" ht="18">
      <c r="C27" s="42"/>
      <c r="D27" s="52"/>
      <c r="E27" s="24" t="s">
        <v>40</v>
      </c>
      <c r="F27" s="8">
        <v>0.5</v>
      </c>
      <c r="G27" s="8">
        <v>0.5</v>
      </c>
      <c r="H27" s="8">
        <v>14</v>
      </c>
      <c r="I27" s="7">
        <v>13</v>
      </c>
      <c r="J27" s="6">
        <v>1</v>
      </c>
      <c r="K27" s="6">
        <v>56.35</v>
      </c>
      <c r="L27" s="6">
        <v>148.9</v>
      </c>
      <c r="M27" s="6">
        <v>14</v>
      </c>
      <c r="N27" s="6">
        <v>0</v>
      </c>
      <c r="O27" s="6">
        <v>0</v>
      </c>
      <c r="P27" s="6">
        <v>2</v>
      </c>
      <c r="Q27" s="6">
        <v>90.76</v>
      </c>
    </row>
    <row r="28" spans="3:17" ht="36">
      <c r="C28" s="42"/>
      <c r="D28" s="52"/>
      <c r="E28" s="25" t="s">
        <v>41</v>
      </c>
      <c r="F28" s="8">
        <v>0.5</v>
      </c>
      <c r="G28" s="8">
        <v>0.5</v>
      </c>
      <c r="H28" s="8">
        <v>14</v>
      </c>
      <c r="I28" s="7">
        <v>14</v>
      </c>
      <c r="J28" s="6">
        <v>0</v>
      </c>
      <c r="K28" s="6" t="s">
        <v>37</v>
      </c>
      <c r="L28" s="6">
        <v>166.75</v>
      </c>
      <c r="M28" s="6">
        <v>12</v>
      </c>
      <c r="N28" s="6">
        <v>1</v>
      </c>
      <c r="O28" s="6">
        <v>1</v>
      </c>
      <c r="P28" s="6">
        <v>2</v>
      </c>
      <c r="Q28" s="6">
        <v>117.99</v>
      </c>
    </row>
    <row r="29" spans="3:17" ht="18">
      <c r="C29" s="42"/>
      <c r="D29" s="52"/>
      <c r="E29" s="25" t="s">
        <v>42</v>
      </c>
      <c r="F29" s="6">
        <v>1</v>
      </c>
      <c r="G29" s="6">
        <v>1</v>
      </c>
      <c r="H29" s="6">
        <v>31</v>
      </c>
      <c r="I29" s="6">
        <v>30</v>
      </c>
      <c r="J29" s="6">
        <v>1</v>
      </c>
      <c r="K29" s="6">
        <v>87.3</v>
      </c>
      <c r="L29" s="6">
        <v>154.8</v>
      </c>
      <c r="M29" s="6">
        <v>27</v>
      </c>
      <c r="N29" s="6">
        <v>3</v>
      </c>
      <c r="O29" s="6">
        <v>1</v>
      </c>
      <c r="P29" s="6">
        <v>8</v>
      </c>
      <c r="Q29" s="6">
        <v>115.15</v>
      </c>
    </row>
    <row r="30" spans="3:17" ht="18.75">
      <c r="C30" s="43"/>
      <c r="D30" s="23"/>
      <c r="E30" s="20" t="s">
        <v>14</v>
      </c>
      <c r="F30" s="21">
        <f aca="true" t="shared" si="1" ref="F30:P30">SUM(F25:F29)</f>
        <v>4</v>
      </c>
      <c r="G30" s="21">
        <f t="shared" si="1"/>
        <v>4</v>
      </c>
      <c r="H30" s="21">
        <v>118</v>
      </c>
      <c r="I30" s="21">
        <v>115</v>
      </c>
      <c r="J30" s="21">
        <f t="shared" si="1"/>
        <v>3</v>
      </c>
      <c r="K30" s="21"/>
      <c r="L30" s="21"/>
      <c r="M30" s="21">
        <v>102</v>
      </c>
      <c r="N30" s="21">
        <f t="shared" si="1"/>
        <v>9</v>
      </c>
      <c r="O30" s="21">
        <f t="shared" si="1"/>
        <v>8</v>
      </c>
      <c r="P30" s="21">
        <f t="shared" si="1"/>
        <v>25</v>
      </c>
      <c r="Q30" s="22"/>
    </row>
    <row r="31" spans="3:17" ht="36">
      <c r="C31" s="41" t="s">
        <v>43</v>
      </c>
      <c r="D31" s="41" t="s">
        <v>44</v>
      </c>
      <c r="E31" s="8" t="s">
        <v>49</v>
      </c>
      <c r="F31" s="8">
        <v>0.5</v>
      </c>
      <c r="G31" s="8">
        <v>0.5</v>
      </c>
      <c r="H31" s="8">
        <v>21</v>
      </c>
      <c r="I31" s="8">
        <v>21</v>
      </c>
      <c r="J31" s="6">
        <v>0</v>
      </c>
      <c r="K31" s="6">
        <v>52.25</v>
      </c>
      <c r="L31" s="6">
        <v>162.65</v>
      </c>
      <c r="M31" s="6">
        <v>14</v>
      </c>
      <c r="N31" s="6">
        <v>2</v>
      </c>
      <c r="O31" s="6">
        <v>0</v>
      </c>
      <c r="P31" s="6">
        <v>2</v>
      </c>
      <c r="Q31" s="6">
        <v>104.7</v>
      </c>
    </row>
    <row r="32" spans="3:17" ht="18">
      <c r="C32" s="42"/>
      <c r="D32" s="42"/>
      <c r="E32" s="5" t="s">
        <v>50</v>
      </c>
      <c r="F32" s="8">
        <v>0.5</v>
      </c>
      <c r="G32" s="8">
        <v>0.5</v>
      </c>
      <c r="H32" s="8">
        <v>7</v>
      </c>
      <c r="I32" s="7">
        <v>7</v>
      </c>
      <c r="J32" s="6">
        <v>0</v>
      </c>
      <c r="K32" s="6">
        <v>61.95</v>
      </c>
      <c r="L32" s="6">
        <v>122.15</v>
      </c>
      <c r="M32" s="6">
        <v>7</v>
      </c>
      <c r="N32" s="6">
        <v>0</v>
      </c>
      <c r="O32" s="6">
        <v>0</v>
      </c>
      <c r="P32" s="6">
        <v>0</v>
      </c>
      <c r="Q32" s="6">
        <v>93.04</v>
      </c>
    </row>
    <row r="33" spans="3:17" ht="18">
      <c r="C33" s="42"/>
      <c r="D33" s="42"/>
      <c r="E33" s="5" t="s">
        <v>51</v>
      </c>
      <c r="F33" s="8">
        <v>0.5</v>
      </c>
      <c r="G33" s="8">
        <v>0.5</v>
      </c>
      <c r="H33" s="8">
        <v>11</v>
      </c>
      <c r="I33" s="7">
        <v>11</v>
      </c>
      <c r="J33" s="6">
        <v>0</v>
      </c>
      <c r="K33" s="6">
        <v>50.8</v>
      </c>
      <c r="L33" s="6">
        <v>172.85</v>
      </c>
      <c r="M33" s="6">
        <v>9</v>
      </c>
      <c r="N33" s="6">
        <v>0</v>
      </c>
      <c r="O33" s="6">
        <v>0</v>
      </c>
      <c r="P33" s="6">
        <v>4</v>
      </c>
      <c r="Q33" s="6">
        <v>127.21</v>
      </c>
    </row>
    <row r="34" spans="3:17" ht="18">
      <c r="C34" s="42"/>
      <c r="D34" s="42"/>
      <c r="E34" s="5" t="s">
        <v>52</v>
      </c>
      <c r="F34" s="8">
        <v>1</v>
      </c>
      <c r="G34" s="8">
        <v>0.5</v>
      </c>
      <c r="H34" s="8">
        <v>18</v>
      </c>
      <c r="I34" s="7">
        <v>18</v>
      </c>
      <c r="J34" s="6">
        <v>0</v>
      </c>
      <c r="K34" s="6">
        <v>60.25</v>
      </c>
      <c r="L34" s="6">
        <v>141.95</v>
      </c>
      <c r="M34" s="6">
        <v>14</v>
      </c>
      <c r="N34" s="6">
        <v>3</v>
      </c>
      <c r="O34" s="6">
        <v>0</v>
      </c>
      <c r="P34" s="6">
        <v>4</v>
      </c>
      <c r="Q34" s="6">
        <v>103.49</v>
      </c>
    </row>
    <row r="35" spans="3:17" ht="18">
      <c r="C35" s="42"/>
      <c r="D35" s="42"/>
      <c r="E35" s="5" t="s">
        <v>53</v>
      </c>
      <c r="F35" s="8">
        <v>0.5</v>
      </c>
      <c r="G35" s="8">
        <v>0</v>
      </c>
      <c r="H35" s="8">
        <v>0</v>
      </c>
      <c r="I35" s="7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  <row r="36" spans="3:17" ht="18">
      <c r="C36" s="42"/>
      <c r="D36" s="42"/>
      <c r="E36" s="5" t="s">
        <v>54</v>
      </c>
      <c r="F36" s="8">
        <v>0.5</v>
      </c>
      <c r="G36" s="8">
        <v>0</v>
      </c>
      <c r="H36" s="8">
        <v>0</v>
      </c>
      <c r="I36" s="7">
        <v>0</v>
      </c>
      <c r="J36" s="6">
        <v>0</v>
      </c>
      <c r="K36" s="6"/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</row>
    <row r="37" spans="3:17" ht="36">
      <c r="C37" s="42"/>
      <c r="D37" s="42"/>
      <c r="E37" s="5" t="s">
        <v>55</v>
      </c>
      <c r="F37" s="8">
        <v>0.5</v>
      </c>
      <c r="G37" s="8">
        <v>0</v>
      </c>
      <c r="H37" s="8">
        <v>0</v>
      </c>
      <c r="I37" s="7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3:17" ht="54">
      <c r="C38" s="42"/>
      <c r="D38" s="43"/>
      <c r="E38" s="5" t="s">
        <v>56</v>
      </c>
      <c r="F38" s="8">
        <v>1</v>
      </c>
      <c r="G38" s="8">
        <v>1</v>
      </c>
      <c r="H38" s="8">
        <v>31</v>
      </c>
      <c r="I38" s="7">
        <v>31</v>
      </c>
      <c r="J38" s="6">
        <v>0</v>
      </c>
      <c r="K38" s="6">
        <v>54.6</v>
      </c>
      <c r="L38" s="6">
        <v>200</v>
      </c>
      <c r="M38" s="6">
        <v>27</v>
      </c>
      <c r="N38" s="6">
        <v>0</v>
      </c>
      <c r="O38" s="6">
        <v>1</v>
      </c>
      <c r="P38" s="6">
        <v>7</v>
      </c>
      <c r="Q38" s="6">
        <v>92.29</v>
      </c>
    </row>
    <row r="39" spans="3:17" ht="18">
      <c r="C39" s="42"/>
      <c r="D39" s="41" t="s">
        <v>81</v>
      </c>
      <c r="E39" s="5" t="s">
        <v>57</v>
      </c>
      <c r="F39" s="8">
        <v>1</v>
      </c>
      <c r="G39" s="8">
        <v>0.8</v>
      </c>
      <c r="H39" s="8">
        <v>25</v>
      </c>
      <c r="I39" s="7">
        <v>25</v>
      </c>
      <c r="J39" s="6">
        <v>0</v>
      </c>
      <c r="K39" s="6">
        <v>30.65</v>
      </c>
      <c r="L39" s="6">
        <v>200</v>
      </c>
      <c r="M39" s="6">
        <v>22</v>
      </c>
      <c r="N39" s="6">
        <v>0</v>
      </c>
      <c r="O39" s="6">
        <v>0</v>
      </c>
      <c r="P39" s="6">
        <v>7</v>
      </c>
      <c r="Q39" s="6">
        <v>87.83</v>
      </c>
    </row>
    <row r="40" spans="3:17" ht="18">
      <c r="C40" s="42"/>
      <c r="D40" s="42"/>
      <c r="E40" s="24" t="s">
        <v>58</v>
      </c>
      <c r="F40" s="8">
        <v>0.5</v>
      </c>
      <c r="G40" s="8">
        <v>0.5</v>
      </c>
      <c r="H40" s="8">
        <v>14</v>
      </c>
      <c r="I40" s="7">
        <v>14</v>
      </c>
      <c r="J40" s="6">
        <v>0</v>
      </c>
      <c r="K40" s="6">
        <v>41.25</v>
      </c>
      <c r="L40" s="6">
        <v>80.75</v>
      </c>
      <c r="M40" s="6">
        <v>8</v>
      </c>
      <c r="N40" s="6">
        <v>1</v>
      </c>
      <c r="O40" s="6">
        <v>0</v>
      </c>
      <c r="P40" s="6">
        <v>1</v>
      </c>
      <c r="Q40" s="6">
        <v>52.88</v>
      </c>
    </row>
    <row r="41" spans="3:17" ht="18">
      <c r="C41" s="42"/>
      <c r="D41" s="42"/>
      <c r="E41" s="24" t="s">
        <v>59</v>
      </c>
      <c r="F41" s="8">
        <v>0.5</v>
      </c>
      <c r="G41" s="8">
        <v>0.5</v>
      </c>
      <c r="H41" s="8">
        <v>14</v>
      </c>
      <c r="I41" s="7">
        <v>14</v>
      </c>
      <c r="J41" s="6">
        <v>0</v>
      </c>
      <c r="K41" s="6">
        <v>38.25</v>
      </c>
      <c r="L41" s="6">
        <v>200</v>
      </c>
      <c r="M41" s="6">
        <v>12</v>
      </c>
      <c r="N41" s="6">
        <v>0</v>
      </c>
      <c r="O41" s="6">
        <v>0</v>
      </c>
      <c r="P41" s="6">
        <v>3</v>
      </c>
      <c r="Q41" s="6">
        <v>84.65</v>
      </c>
    </row>
    <row r="42" spans="3:17" ht="72">
      <c r="C42" s="42"/>
      <c r="D42" s="42"/>
      <c r="E42" s="24" t="s">
        <v>60</v>
      </c>
      <c r="F42" s="8">
        <v>0.5</v>
      </c>
      <c r="G42" s="8">
        <v>0.5</v>
      </c>
      <c r="H42" s="8">
        <v>17</v>
      </c>
      <c r="I42" s="7">
        <v>17</v>
      </c>
      <c r="J42" s="6">
        <v>0</v>
      </c>
      <c r="K42" s="6">
        <v>27.15</v>
      </c>
      <c r="L42" s="6">
        <v>111.5</v>
      </c>
      <c r="M42" s="6">
        <v>8</v>
      </c>
      <c r="N42" s="6">
        <v>3</v>
      </c>
      <c r="O42" s="6">
        <v>0</v>
      </c>
      <c r="P42" s="6">
        <v>1</v>
      </c>
      <c r="Q42" s="6">
        <v>53.1</v>
      </c>
    </row>
    <row r="43" spans="3:17" ht="18">
      <c r="C43" s="42"/>
      <c r="D43" s="42"/>
      <c r="E43" s="24" t="s">
        <v>45</v>
      </c>
      <c r="F43" s="53">
        <v>0.5</v>
      </c>
      <c r="G43" s="8">
        <v>0.5</v>
      </c>
      <c r="H43" s="8">
        <v>12</v>
      </c>
      <c r="I43" s="7">
        <v>12</v>
      </c>
      <c r="J43" s="6">
        <v>0</v>
      </c>
      <c r="K43" s="6">
        <v>33.45</v>
      </c>
      <c r="L43" s="6">
        <v>93.5</v>
      </c>
      <c r="M43" s="6">
        <v>10</v>
      </c>
      <c r="N43" s="6">
        <v>0</v>
      </c>
      <c r="O43" s="6">
        <v>0</v>
      </c>
      <c r="P43" s="6">
        <v>1</v>
      </c>
      <c r="Q43" s="6">
        <v>61.82</v>
      </c>
    </row>
    <row r="44" spans="3:17" ht="18">
      <c r="C44" s="42"/>
      <c r="D44" s="42"/>
      <c r="E44" s="24" t="s">
        <v>46</v>
      </c>
      <c r="F44" s="54"/>
      <c r="G44" s="8">
        <v>0.2</v>
      </c>
      <c r="H44" s="8">
        <v>2</v>
      </c>
      <c r="I44" s="7">
        <v>2</v>
      </c>
      <c r="J44" s="6">
        <v>0</v>
      </c>
      <c r="K44" s="6">
        <v>66.55</v>
      </c>
      <c r="L44" s="6">
        <v>69.65</v>
      </c>
      <c r="M44" s="6">
        <v>2</v>
      </c>
      <c r="N44" s="6">
        <v>0</v>
      </c>
      <c r="O44" s="6">
        <v>0</v>
      </c>
      <c r="P44" s="6">
        <v>0</v>
      </c>
      <c r="Q44" s="6">
        <v>68.1</v>
      </c>
    </row>
    <row r="45" spans="3:17" ht="18">
      <c r="C45" s="42"/>
      <c r="D45" s="42"/>
      <c r="E45" s="24" t="s">
        <v>47</v>
      </c>
      <c r="F45" s="54"/>
      <c r="G45" s="8">
        <v>0.5</v>
      </c>
      <c r="H45" s="8">
        <v>10</v>
      </c>
      <c r="I45" s="7">
        <v>10</v>
      </c>
      <c r="J45" s="6">
        <v>0</v>
      </c>
      <c r="K45" s="6">
        <v>23.1</v>
      </c>
      <c r="L45" s="6">
        <v>79.4</v>
      </c>
      <c r="M45" s="6">
        <v>7</v>
      </c>
      <c r="N45" s="6">
        <v>0</v>
      </c>
      <c r="O45" s="6">
        <v>0</v>
      </c>
      <c r="P45" s="6">
        <v>3</v>
      </c>
      <c r="Q45" s="6">
        <v>53.88</v>
      </c>
    </row>
    <row r="46" spans="3:17" ht="90">
      <c r="C46" s="42"/>
      <c r="D46" s="42"/>
      <c r="E46" s="5" t="s">
        <v>48</v>
      </c>
      <c r="F46" s="55"/>
      <c r="G46" s="8">
        <v>0.5</v>
      </c>
      <c r="H46" s="8">
        <v>10</v>
      </c>
      <c r="I46" s="7">
        <v>10</v>
      </c>
      <c r="J46" s="6">
        <v>0</v>
      </c>
      <c r="K46" s="6">
        <v>49.45</v>
      </c>
      <c r="L46" s="6">
        <v>88.7</v>
      </c>
      <c r="M46" s="6">
        <v>6</v>
      </c>
      <c r="N46" s="6">
        <v>0</v>
      </c>
      <c r="O46" s="6">
        <v>0</v>
      </c>
      <c r="P46" s="6">
        <v>2</v>
      </c>
      <c r="Q46" s="6">
        <v>58.99</v>
      </c>
    </row>
    <row r="47" spans="3:17" ht="18.75">
      <c r="C47" s="43"/>
      <c r="D47" s="43"/>
      <c r="E47" s="20" t="s">
        <v>14</v>
      </c>
      <c r="F47" s="21">
        <f>SUM(F31:F46)</f>
        <v>8</v>
      </c>
      <c r="G47" s="21">
        <f>SUM(G31:G46)</f>
        <v>7</v>
      </c>
      <c r="H47" s="21">
        <f aca="true" t="shared" si="2" ref="H47:P47">SUM(H31:H46)</f>
        <v>192</v>
      </c>
      <c r="I47" s="21">
        <f t="shared" si="2"/>
        <v>192</v>
      </c>
      <c r="J47" s="21">
        <f t="shared" si="2"/>
        <v>0</v>
      </c>
      <c r="K47" s="21"/>
      <c r="L47" s="21"/>
      <c r="M47" s="21">
        <f t="shared" si="2"/>
        <v>146</v>
      </c>
      <c r="N47" s="21">
        <f t="shared" si="2"/>
        <v>9</v>
      </c>
      <c r="O47" s="21">
        <f t="shared" si="2"/>
        <v>1</v>
      </c>
      <c r="P47" s="21">
        <f t="shared" si="2"/>
        <v>35</v>
      </c>
      <c r="Q47" s="21"/>
    </row>
    <row r="48" spans="3:25" ht="18.75">
      <c r="C48" s="41" t="s">
        <v>61</v>
      </c>
      <c r="D48" s="44" t="s">
        <v>62</v>
      </c>
      <c r="E48" s="26" t="s">
        <v>63</v>
      </c>
      <c r="F48" s="27">
        <v>0.5</v>
      </c>
      <c r="G48" s="27">
        <v>0.5</v>
      </c>
      <c r="H48" s="27">
        <v>16</v>
      </c>
      <c r="I48" s="27">
        <v>15</v>
      </c>
      <c r="J48" s="27">
        <v>1</v>
      </c>
      <c r="K48" s="27">
        <v>57</v>
      </c>
      <c r="L48" s="27">
        <v>151.35</v>
      </c>
      <c r="M48" s="27">
        <v>14</v>
      </c>
      <c r="N48" s="27">
        <v>1</v>
      </c>
      <c r="O48" s="27">
        <v>0</v>
      </c>
      <c r="P48" s="27">
        <v>4</v>
      </c>
      <c r="Q48" s="28">
        <v>106.39</v>
      </c>
      <c r="R48" s="29"/>
      <c r="S48" s="29"/>
      <c r="T48" s="29"/>
      <c r="U48" s="29"/>
      <c r="V48" s="29"/>
      <c r="W48" s="29"/>
      <c r="X48" s="29"/>
      <c r="Y48" s="29"/>
    </row>
    <row r="49" spans="3:25" ht="18.75">
      <c r="C49" s="42"/>
      <c r="D49" s="45"/>
      <c r="E49" s="26" t="s">
        <v>64</v>
      </c>
      <c r="F49" s="27">
        <v>0.5</v>
      </c>
      <c r="G49" s="27">
        <v>0.5</v>
      </c>
      <c r="H49" s="27">
        <v>14</v>
      </c>
      <c r="I49" s="27">
        <v>14</v>
      </c>
      <c r="J49" s="27">
        <v>0</v>
      </c>
      <c r="K49" s="27">
        <v>76.75</v>
      </c>
      <c r="L49" s="27">
        <v>159.95</v>
      </c>
      <c r="M49" s="27">
        <v>11</v>
      </c>
      <c r="N49" s="27">
        <v>3</v>
      </c>
      <c r="O49" s="27">
        <v>0</v>
      </c>
      <c r="P49" s="27">
        <v>1</v>
      </c>
      <c r="Q49" s="28">
        <v>111.95</v>
      </c>
      <c r="R49" s="29"/>
      <c r="S49" s="29"/>
      <c r="T49" s="29"/>
      <c r="U49" s="29"/>
      <c r="V49" s="29"/>
      <c r="W49" s="29"/>
      <c r="X49" s="29"/>
      <c r="Y49" s="29"/>
    </row>
    <row r="50" spans="3:25" ht="18.75">
      <c r="C50" s="42"/>
      <c r="D50" s="45"/>
      <c r="E50" s="26" t="s">
        <v>65</v>
      </c>
      <c r="F50" s="27">
        <v>1.5</v>
      </c>
      <c r="G50" s="27">
        <v>1.5</v>
      </c>
      <c r="H50" s="27">
        <v>47</v>
      </c>
      <c r="I50" s="27">
        <v>47</v>
      </c>
      <c r="J50" s="27">
        <v>0</v>
      </c>
      <c r="K50" s="27">
        <v>76.35</v>
      </c>
      <c r="L50" s="27">
        <v>179.6</v>
      </c>
      <c r="M50" s="27">
        <v>43</v>
      </c>
      <c r="N50" s="27">
        <v>2</v>
      </c>
      <c r="O50" s="27">
        <v>1</v>
      </c>
      <c r="P50" s="27">
        <v>10</v>
      </c>
      <c r="Q50" s="28">
        <v>120.36</v>
      </c>
      <c r="R50" s="29"/>
      <c r="S50" s="29"/>
      <c r="T50" s="29"/>
      <c r="U50" s="29"/>
      <c r="V50" s="29"/>
      <c r="W50" s="29"/>
      <c r="X50" s="29"/>
      <c r="Y50" s="29"/>
    </row>
    <row r="51" spans="3:25" ht="18.75">
      <c r="C51" s="42"/>
      <c r="D51" s="45"/>
      <c r="E51" s="26" t="s">
        <v>66</v>
      </c>
      <c r="F51" s="27">
        <v>1</v>
      </c>
      <c r="G51" s="27">
        <v>1</v>
      </c>
      <c r="H51" s="27">
        <v>31</v>
      </c>
      <c r="I51" s="27">
        <v>31</v>
      </c>
      <c r="J51" s="27">
        <v>0</v>
      </c>
      <c r="K51" s="27">
        <v>104.25</v>
      </c>
      <c r="L51" s="27">
        <v>181.65</v>
      </c>
      <c r="M51" s="27">
        <v>30</v>
      </c>
      <c r="N51" s="27">
        <v>0</v>
      </c>
      <c r="O51" s="27">
        <v>1</v>
      </c>
      <c r="P51" s="27">
        <v>6</v>
      </c>
      <c r="Q51" s="28">
        <v>130.62</v>
      </c>
      <c r="R51" s="29"/>
      <c r="S51" s="29"/>
      <c r="T51" s="29"/>
      <c r="U51" s="29"/>
      <c r="V51" s="29"/>
      <c r="W51" s="29"/>
      <c r="X51" s="29"/>
      <c r="Y51" s="29"/>
    </row>
    <row r="52" spans="3:25" ht="18.75">
      <c r="C52" s="42"/>
      <c r="D52" s="45"/>
      <c r="E52" s="26" t="s">
        <v>67</v>
      </c>
      <c r="F52" s="27">
        <v>1</v>
      </c>
      <c r="G52" s="27">
        <v>1</v>
      </c>
      <c r="H52" s="27">
        <v>32</v>
      </c>
      <c r="I52" s="27">
        <v>32</v>
      </c>
      <c r="J52" s="27">
        <v>0</v>
      </c>
      <c r="K52" s="27">
        <v>72.55</v>
      </c>
      <c r="L52" s="27">
        <v>133.65</v>
      </c>
      <c r="M52" s="27">
        <v>27</v>
      </c>
      <c r="N52" s="27">
        <v>3</v>
      </c>
      <c r="O52" s="27">
        <v>2</v>
      </c>
      <c r="P52" s="27">
        <v>3</v>
      </c>
      <c r="Q52" s="28">
        <v>100.47</v>
      </c>
      <c r="R52" s="29"/>
      <c r="S52" s="29"/>
      <c r="T52" s="29"/>
      <c r="U52" s="29"/>
      <c r="V52" s="29"/>
      <c r="W52" s="29"/>
      <c r="X52" s="29"/>
      <c r="Y52" s="29"/>
    </row>
    <row r="53" spans="3:25" ht="54">
      <c r="C53" s="42"/>
      <c r="D53" s="46"/>
      <c r="E53" s="26" t="s">
        <v>68</v>
      </c>
      <c r="F53" s="27">
        <v>0.5</v>
      </c>
      <c r="G53" s="27">
        <v>0.5</v>
      </c>
      <c r="H53" s="27">
        <v>13</v>
      </c>
      <c r="I53" s="27">
        <v>13</v>
      </c>
      <c r="J53" s="27">
        <v>0</v>
      </c>
      <c r="K53" s="27">
        <v>79.95</v>
      </c>
      <c r="L53" s="27">
        <v>156.05</v>
      </c>
      <c r="M53" s="27">
        <v>12</v>
      </c>
      <c r="N53" s="27">
        <v>1</v>
      </c>
      <c r="O53" s="27">
        <v>0</v>
      </c>
      <c r="P53" s="27">
        <v>3</v>
      </c>
      <c r="Q53" s="28">
        <v>105.24</v>
      </c>
      <c r="R53" s="29"/>
      <c r="S53" s="29"/>
      <c r="T53" s="29"/>
      <c r="U53" s="29"/>
      <c r="V53" s="29"/>
      <c r="W53" s="29"/>
      <c r="X53" s="29"/>
      <c r="Y53" s="29"/>
    </row>
    <row r="54" spans="3:25" ht="18.75">
      <c r="C54" s="42"/>
      <c r="D54" s="39"/>
      <c r="E54" s="20" t="s">
        <v>14</v>
      </c>
      <c r="F54" s="36">
        <v>5</v>
      </c>
      <c r="G54" s="36">
        <v>5</v>
      </c>
      <c r="H54" s="36">
        <v>153</v>
      </c>
      <c r="I54" s="36">
        <f>SUM(I48:I53)</f>
        <v>152</v>
      </c>
      <c r="J54" s="36">
        <v>1</v>
      </c>
      <c r="K54" s="36"/>
      <c r="L54" s="36"/>
      <c r="M54" s="36">
        <v>137</v>
      </c>
      <c r="N54" s="36">
        <v>10</v>
      </c>
      <c r="O54" s="36">
        <v>4</v>
      </c>
      <c r="P54" s="36">
        <v>27</v>
      </c>
      <c r="Q54" s="36"/>
      <c r="R54" s="29"/>
      <c r="S54" s="29"/>
      <c r="T54" s="29"/>
      <c r="U54" s="29"/>
      <c r="V54" s="29"/>
      <c r="W54" s="29"/>
      <c r="X54" s="29"/>
      <c r="Y54" s="29"/>
    </row>
    <row r="55" spans="3:25" ht="18.75">
      <c r="C55" s="42"/>
      <c r="D55" s="41" t="s">
        <v>69</v>
      </c>
      <c r="E55" s="5" t="s">
        <v>70</v>
      </c>
      <c r="F55" s="8">
        <v>0.5</v>
      </c>
      <c r="G55" s="27">
        <v>0.5</v>
      </c>
      <c r="H55" s="27">
        <v>17</v>
      </c>
      <c r="I55" s="31">
        <v>17</v>
      </c>
      <c r="J55" s="28">
        <v>0</v>
      </c>
      <c r="K55" s="28">
        <v>53.05</v>
      </c>
      <c r="L55" s="28">
        <v>133.95</v>
      </c>
      <c r="M55" s="28">
        <v>13</v>
      </c>
      <c r="N55" s="28">
        <v>2</v>
      </c>
      <c r="O55" s="28">
        <v>2</v>
      </c>
      <c r="P55" s="28">
        <v>4</v>
      </c>
      <c r="Q55" s="28">
        <v>78.07</v>
      </c>
      <c r="R55" s="29"/>
      <c r="S55" s="29"/>
      <c r="T55" s="29"/>
      <c r="U55" s="29"/>
      <c r="V55" s="29"/>
      <c r="W55" s="29"/>
      <c r="X55" s="29"/>
      <c r="Y55" s="29"/>
    </row>
    <row r="56" spans="3:25" ht="36">
      <c r="C56" s="42"/>
      <c r="D56" s="42"/>
      <c r="E56" s="5" t="s">
        <v>71</v>
      </c>
      <c r="F56" s="8">
        <v>1</v>
      </c>
      <c r="G56" s="27">
        <v>1</v>
      </c>
      <c r="H56" s="27">
        <v>31</v>
      </c>
      <c r="I56" s="31">
        <v>31</v>
      </c>
      <c r="J56" s="28">
        <v>0</v>
      </c>
      <c r="K56" s="28">
        <v>20.2</v>
      </c>
      <c r="L56" s="28">
        <v>102.15</v>
      </c>
      <c r="M56" s="28">
        <v>27</v>
      </c>
      <c r="N56" s="28">
        <v>3</v>
      </c>
      <c r="O56" s="28">
        <v>1</v>
      </c>
      <c r="P56" s="28">
        <v>9</v>
      </c>
      <c r="Q56" s="28">
        <v>60.32</v>
      </c>
      <c r="R56" s="29"/>
      <c r="S56" s="29"/>
      <c r="T56" s="29"/>
      <c r="U56" s="29"/>
      <c r="V56" s="29"/>
      <c r="W56" s="29"/>
      <c r="X56" s="29"/>
      <c r="Y56" s="29"/>
    </row>
    <row r="57" spans="3:25" ht="18.75">
      <c r="C57" s="42"/>
      <c r="D57" s="42"/>
      <c r="E57" s="5" t="s">
        <v>72</v>
      </c>
      <c r="F57" s="8">
        <v>1</v>
      </c>
      <c r="G57" s="27">
        <v>1</v>
      </c>
      <c r="H57" s="27">
        <v>32</v>
      </c>
      <c r="I57" s="31">
        <v>32</v>
      </c>
      <c r="J57" s="28">
        <v>0</v>
      </c>
      <c r="K57" s="28">
        <v>31.65</v>
      </c>
      <c r="L57" s="28">
        <v>106.55</v>
      </c>
      <c r="M57" s="28">
        <v>31</v>
      </c>
      <c r="N57" s="28">
        <v>0</v>
      </c>
      <c r="O57" s="28">
        <v>0</v>
      </c>
      <c r="P57" s="28">
        <v>6</v>
      </c>
      <c r="Q57" s="28">
        <v>66.56</v>
      </c>
      <c r="R57" s="29"/>
      <c r="S57" s="29"/>
      <c r="T57" s="29"/>
      <c r="U57" s="29"/>
      <c r="V57" s="29"/>
      <c r="W57" s="29"/>
      <c r="X57" s="29"/>
      <c r="Y57" s="29"/>
    </row>
    <row r="58" spans="3:25" ht="18.75">
      <c r="C58" s="42"/>
      <c r="D58" s="42"/>
      <c r="E58" s="5" t="s">
        <v>73</v>
      </c>
      <c r="F58" s="49">
        <v>0.5</v>
      </c>
      <c r="G58" s="32">
        <v>0.04</v>
      </c>
      <c r="H58" s="28">
        <v>1</v>
      </c>
      <c r="I58" s="28">
        <v>1</v>
      </c>
      <c r="J58" s="28">
        <v>0</v>
      </c>
      <c r="K58" s="28">
        <v>38.85</v>
      </c>
      <c r="L58" s="28">
        <v>38.85</v>
      </c>
      <c r="M58" s="28">
        <v>1</v>
      </c>
      <c r="N58" s="28">
        <v>0</v>
      </c>
      <c r="O58" s="28">
        <v>0</v>
      </c>
      <c r="P58" s="28">
        <v>0</v>
      </c>
      <c r="Q58" s="28">
        <v>38.85</v>
      </c>
      <c r="R58" s="29"/>
      <c r="S58" s="29"/>
      <c r="T58" s="29"/>
      <c r="U58" s="29"/>
      <c r="V58" s="29"/>
      <c r="W58" s="29"/>
      <c r="X58" s="29"/>
      <c r="Y58" s="29"/>
    </row>
    <row r="59" spans="3:25" ht="18.75">
      <c r="C59" s="42"/>
      <c r="D59" s="47"/>
      <c r="E59" s="33" t="s">
        <v>74</v>
      </c>
      <c r="F59" s="50"/>
      <c r="G59" s="34">
        <v>0.07</v>
      </c>
      <c r="H59" s="35">
        <v>2</v>
      </c>
      <c r="I59" s="35">
        <v>2</v>
      </c>
      <c r="J59" s="35">
        <v>0</v>
      </c>
      <c r="K59" s="35">
        <v>35.45</v>
      </c>
      <c r="L59" s="35">
        <v>63.75</v>
      </c>
      <c r="M59" s="35">
        <v>2</v>
      </c>
      <c r="N59" s="35">
        <v>0</v>
      </c>
      <c r="O59" s="35">
        <v>0</v>
      </c>
      <c r="P59" s="35">
        <v>0</v>
      </c>
      <c r="Q59" s="35">
        <v>49.6</v>
      </c>
      <c r="R59" s="29"/>
      <c r="S59" s="29"/>
      <c r="T59" s="29"/>
      <c r="U59" s="29"/>
      <c r="V59" s="29"/>
      <c r="W59" s="29"/>
      <c r="X59" s="29"/>
      <c r="Y59" s="29"/>
    </row>
    <row r="60" spans="3:25" ht="36">
      <c r="C60" s="42"/>
      <c r="D60" s="47"/>
      <c r="E60" s="33" t="s">
        <v>75</v>
      </c>
      <c r="F60" s="50"/>
      <c r="G60" s="34">
        <v>0.16</v>
      </c>
      <c r="H60" s="35">
        <v>5</v>
      </c>
      <c r="I60" s="35">
        <v>5</v>
      </c>
      <c r="J60" s="35"/>
      <c r="K60" s="35">
        <v>39.1</v>
      </c>
      <c r="L60" s="35">
        <v>100.7</v>
      </c>
      <c r="M60" s="35">
        <v>4</v>
      </c>
      <c r="N60" s="35">
        <v>0</v>
      </c>
      <c r="O60" s="35">
        <v>1</v>
      </c>
      <c r="P60" s="35">
        <v>1</v>
      </c>
      <c r="Q60" s="35">
        <v>27.96</v>
      </c>
      <c r="R60" s="29"/>
      <c r="S60" s="29"/>
      <c r="T60" s="29"/>
      <c r="U60" s="29"/>
      <c r="V60" s="29"/>
      <c r="W60" s="29"/>
      <c r="X60" s="29"/>
      <c r="Y60" s="29"/>
    </row>
    <row r="61" spans="3:25" ht="54">
      <c r="C61" s="42"/>
      <c r="D61" s="47"/>
      <c r="E61" s="33" t="s">
        <v>76</v>
      </c>
      <c r="F61" s="50"/>
      <c r="G61" s="34">
        <v>0.16</v>
      </c>
      <c r="H61" s="35">
        <v>5</v>
      </c>
      <c r="I61" s="35">
        <v>5</v>
      </c>
      <c r="J61" s="35"/>
      <c r="K61" s="35">
        <v>64.15</v>
      </c>
      <c r="L61" s="35">
        <v>104.15</v>
      </c>
      <c r="M61" s="35">
        <v>5</v>
      </c>
      <c r="N61" s="35">
        <v>0</v>
      </c>
      <c r="O61" s="35">
        <v>0</v>
      </c>
      <c r="P61" s="35">
        <v>2</v>
      </c>
      <c r="Q61" s="35">
        <v>33.66</v>
      </c>
      <c r="R61" s="29"/>
      <c r="S61" s="29"/>
      <c r="T61" s="29"/>
      <c r="U61" s="29"/>
      <c r="V61" s="29"/>
      <c r="W61" s="29"/>
      <c r="X61" s="29"/>
      <c r="Y61" s="29"/>
    </row>
    <row r="62" spans="3:25" ht="18.75">
      <c r="C62" s="42"/>
      <c r="D62" s="48"/>
      <c r="E62" s="33" t="s">
        <v>77</v>
      </c>
      <c r="F62" s="51"/>
      <c r="G62" s="34" t="s">
        <v>78</v>
      </c>
      <c r="H62" s="35">
        <v>2</v>
      </c>
      <c r="I62" s="35">
        <v>2</v>
      </c>
      <c r="J62" s="35">
        <v>0</v>
      </c>
      <c r="K62" s="35">
        <v>48.95</v>
      </c>
      <c r="L62" s="35">
        <v>56.85</v>
      </c>
      <c r="M62" s="35">
        <v>2</v>
      </c>
      <c r="N62" s="35">
        <v>0</v>
      </c>
      <c r="O62" s="35">
        <v>0</v>
      </c>
      <c r="P62" s="35">
        <v>1</v>
      </c>
      <c r="Q62" s="35">
        <v>52.5</v>
      </c>
      <c r="R62" s="29"/>
      <c r="S62" s="29"/>
      <c r="T62" s="29"/>
      <c r="U62" s="29"/>
      <c r="V62" s="29"/>
      <c r="W62" s="29"/>
      <c r="X62" s="29"/>
      <c r="Y62" s="29"/>
    </row>
    <row r="63" spans="3:25" ht="18.75">
      <c r="C63" s="43"/>
      <c r="D63" s="30"/>
      <c r="E63" s="20" t="s">
        <v>14</v>
      </c>
      <c r="F63" s="36">
        <v>3</v>
      </c>
      <c r="G63" s="36">
        <v>3</v>
      </c>
      <c r="H63" s="36">
        <v>95</v>
      </c>
      <c r="I63" s="36">
        <v>95</v>
      </c>
      <c r="J63" s="36">
        <v>0</v>
      </c>
      <c r="K63" s="36"/>
      <c r="L63" s="36"/>
      <c r="M63" s="36">
        <v>85</v>
      </c>
      <c r="N63" s="36">
        <v>5</v>
      </c>
      <c r="O63" s="36">
        <v>4</v>
      </c>
      <c r="P63" s="36">
        <v>23</v>
      </c>
      <c r="Q63" s="36"/>
      <c r="R63" s="29"/>
      <c r="S63" s="29"/>
      <c r="T63" s="29"/>
      <c r="U63" s="29"/>
      <c r="V63" s="29"/>
      <c r="W63" s="29"/>
      <c r="X63" s="29"/>
      <c r="Y63" s="29"/>
    </row>
    <row r="64" spans="3:17" ht="15.75">
      <c r="C64" s="37"/>
      <c r="D64" s="37"/>
      <c r="E64" s="38" t="s">
        <v>79</v>
      </c>
      <c r="F64" s="38">
        <f>F54+F63</f>
        <v>8</v>
      </c>
      <c r="G64" s="38">
        <f aca="true" t="shared" si="3" ref="G64:P64">G54+G63</f>
        <v>8</v>
      </c>
      <c r="H64" s="38">
        <f t="shared" si="3"/>
        <v>248</v>
      </c>
      <c r="I64" s="38">
        <f t="shared" si="3"/>
        <v>247</v>
      </c>
      <c r="J64" s="38">
        <f t="shared" si="3"/>
        <v>1</v>
      </c>
      <c r="K64" s="38">
        <f t="shared" si="3"/>
        <v>0</v>
      </c>
      <c r="L64" s="38">
        <f t="shared" si="3"/>
        <v>0</v>
      </c>
      <c r="M64" s="38">
        <f t="shared" si="3"/>
        <v>222</v>
      </c>
      <c r="N64" s="38">
        <f t="shared" si="3"/>
        <v>15</v>
      </c>
      <c r="O64" s="38">
        <f t="shared" si="3"/>
        <v>8</v>
      </c>
      <c r="P64" s="38">
        <f t="shared" si="3"/>
        <v>50</v>
      </c>
      <c r="Q64" s="38"/>
    </row>
    <row r="66" spans="5:17" ht="20.25">
      <c r="E66" s="40" t="s">
        <v>80</v>
      </c>
      <c r="F66" s="40">
        <f>F18+F24+F30+F47+F64</f>
        <v>29</v>
      </c>
      <c r="G66" s="40">
        <f aca="true" t="shared" si="4" ref="G66:P66">G18+G24+G30+G47+G64</f>
        <v>28</v>
      </c>
      <c r="H66" s="40">
        <f t="shared" si="4"/>
        <v>814</v>
      </c>
      <c r="I66" s="40">
        <f t="shared" si="4"/>
        <v>809</v>
      </c>
      <c r="J66" s="40">
        <f t="shared" si="4"/>
        <v>5</v>
      </c>
      <c r="K66" s="40">
        <f t="shared" si="4"/>
        <v>0</v>
      </c>
      <c r="L66" s="40">
        <f t="shared" si="4"/>
        <v>0</v>
      </c>
      <c r="M66" s="40">
        <f t="shared" si="4"/>
        <v>699</v>
      </c>
      <c r="N66" s="40">
        <f t="shared" si="4"/>
        <v>54</v>
      </c>
      <c r="O66" s="40">
        <f t="shared" si="4"/>
        <v>22</v>
      </c>
      <c r="P66" s="40">
        <f t="shared" si="4"/>
        <v>156</v>
      </c>
      <c r="Q66" s="40"/>
    </row>
  </sheetData>
  <sheetProtection/>
  <mergeCells count="17">
    <mergeCell ref="C5:K5"/>
    <mergeCell ref="C6:E6"/>
    <mergeCell ref="D8:D12"/>
    <mergeCell ref="D15:D16"/>
    <mergeCell ref="C8:C17"/>
    <mergeCell ref="C19:C24"/>
    <mergeCell ref="D19:D24"/>
    <mergeCell ref="C48:C63"/>
    <mergeCell ref="D48:D53"/>
    <mergeCell ref="D55:D62"/>
    <mergeCell ref="F58:F62"/>
    <mergeCell ref="C25:C30"/>
    <mergeCell ref="D25:D29"/>
    <mergeCell ref="C31:C47"/>
    <mergeCell ref="D31:D38"/>
    <mergeCell ref="D39:D47"/>
    <mergeCell ref="F43:F46"/>
  </mergeCells>
  <printOptions/>
  <pageMargins left="0.7" right="0.7" top="0.75" bottom="0.75" header="0.3" footer="0.3"/>
  <pageSetup fitToHeight="1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Miensopust</dc:creator>
  <cp:keywords/>
  <dc:description/>
  <cp:lastModifiedBy>Magdalena.Kolorz</cp:lastModifiedBy>
  <cp:lastPrinted>2020-09-15T08:13:59Z</cp:lastPrinted>
  <dcterms:created xsi:type="dcterms:W3CDTF">2012-09-06T09:56:44Z</dcterms:created>
  <dcterms:modified xsi:type="dcterms:W3CDTF">2020-09-16T06:39:42Z</dcterms:modified>
  <cp:category/>
  <cp:version/>
  <cp:contentType/>
  <cp:contentStatus/>
</cp:coreProperties>
</file>