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zkola\rok_2019_2020\www_2019_2020\lodziak\matura_2020\"/>
    </mc:Choice>
  </mc:AlternateContent>
  <bookViews>
    <workbookView xWindow="0" yWindow="0" windowWidth="28800" windowHeight="12330"/>
  </bookViews>
  <sheets>
    <sheet name="Zawodami z poprawkami" sheetId="2" r:id="rId1"/>
  </sheets>
  <calcPr calcId="162913"/>
</workbook>
</file>

<file path=xl/calcChain.xml><?xml version="1.0" encoding="utf-8"?>
<calcChain xmlns="http://schemas.openxmlformats.org/spreadsheetml/2006/main">
  <c r="H17" i="2" l="1"/>
  <c r="F17" i="2"/>
  <c r="G16" i="2"/>
  <c r="H16" i="2" s="1"/>
  <c r="E16" i="2"/>
  <c r="F16" i="2" s="1"/>
  <c r="D16" i="2"/>
  <c r="C16" i="2"/>
  <c r="H15" i="2"/>
  <c r="F15" i="2"/>
  <c r="H14" i="2"/>
  <c r="F14" i="2"/>
  <c r="H13" i="2"/>
  <c r="F13" i="2"/>
  <c r="G11" i="2"/>
  <c r="G18" i="2" s="1"/>
  <c r="E11" i="2"/>
  <c r="D11" i="2"/>
  <c r="D18" i="2" s="1"/>
  <c r="C11" i="2"/>
  <c r="C18" i="2" s="1"/>
  <c r="H10" i="2"/>
  <c r="F10" i="2"/>
  <c r="H9" i="2"/>
  <c r="F9" i="2"/>
  <c r="H8" i="2"/>
  <c r="F8" i="2"/>
  <c r="H7" i="2"/>
  <c r="F7" i="2"/>
  <c r="F11" i="2" l="1"/>
  <c r="H18" i="2"/>
  <c r="E18" i="2"/>
  <c r="F18" i="2" s="1"/>
  <c r="H11" i="2"/>
</calcChain>
</file>

<file path=xl/sharedStrings.xml><?xml version="1.0" encoding="utf-8"?>
<sst xmlns="http://schemas.openxmlformats.org/spreadsheetml/2006/main" count="31" uniqueCount="30">
  <si>
    <t>rozszerzenie/profil</t>
  </si>
  <si>
    <t>Liczba osób, które otrzymały świadectwo dojrzałości</t>
  </si>
  <si>
    <t xml:space="preserve">% uczniów, którzy zdali </t>
  </si>
  <si>
    <t>Centrum Kształcenia Zwodowego i Ustawicznego nr 1 w Raciborzu</t>
  </si>
  <si>
    <t>Technikum nr 2</t>
  </si>
  <si>
    <t>technik budownictwa</t>
  </si>
  <si>
    <t>technik geodeta</t>
  </si>
  <si>
    <t>technik architektury krajobrazu</t>
  </si>
  <si>
    <t>Technikum nr 3</t>
  </si>
  <si>
    <t>technik żywienia i usług gastronomicznych</t>
  </si>
  <si>
    <t>technik hotelarstwa</t>
  </si>
  <si>
    <t>Wyniki egzaminu maturalnego w szkołach podległych Powiatowi Raciborskiemu</t>
  </si>
  <si>
    <t>RAZEM CKZiU nr 1</t>
  </si>
  <si>
    <t>RAZEM T2</t>
  </si>
  <si>
    <t>RAZEM T3</t>
  </si>
  <si>
    <t>Liczba osób, które ukończyły szkołę w roku szkolnym 2019/2020</t>
  </si>
  <si>
    <t>Liczba osób przystępujących do matury w roku szkolnym 2019/2020</t>
  </si>
  <si>
    <t>LO nr 1 dla Dorosłych</t>
  </si>
  <si>
    <t>w roku szkolnym 2019/2020 wg stanu na dzień 11 sierpnia 2020r.</t>
  </si>
  <si>
    <t>Technika w kraju</t>
  </si>
  <si>
    <t>Technika w śląskim</t>
  </si>
  <si>
    <t>Powyżej średniej w kraju</t>
  </si>
  <si>
    <t>Klasa</t>
  </si>
  <si>
    <t>Uprawnieni do poprawki</t>
  </si>
  <si>
    <t>Uprawnieni do poprawki w %</t>
  </si>
  <si>
    <t>4B</t>
  </si>
  <si>
    <t>4G</t>
  </si>
  <si>
    <t xml:space="preserve">technik ekonomista </t>
  </si>
  <si>
    <t>4A</t>
  </si>
  <si>
    <t xml:space="preserve">technik analityk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</si>
</sst>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name val="Arial CE"/>
      <charset val="238"/>
    </font>
    <font>
      <b/>
      <sz val="14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10" fontId="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10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9" fillId="0" borderId="0" xfId="0" applyNumberFormat="1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2" workbookViewId="0">
      <selection activeCell="K15" sqref="K15"/>
    </sheetView>
  </sheetViews>
  <sheetFormatPr defaultRowHeight="15" x14ac:dyDescent="0.25"/>
  <cols>
    <col min="1" max="1" width="6" style="29" customWidth="1"/>
    <col min="2" max="2" width="28.85546875" customWidth="1"/>
    <col min="3" max="3" width="21" customWidth="1"/>
    <col min="4" max="4" width="23.5703125" customWidth="1"/>
    <col min="5" max="5" width="21.28515625" customWidth="1"/>
    <col min="6" max="6" width="16.7109375" customWidth="1"/>
    <col min="7" max="7" width="11.42578125" style="20" customWidth="1"/>
    <col min="8" max="8" width="11.28515625" customWidth="1"/>
  </cols>
  <sheetData>
    <row r="1" spans="1:8" ht="18" x14ac:dyDescent="0.25">
      <c r="A1" s="21"/>
      <c r="B1" s="34" t="s">
        <v>11</v>
      </c>
      <c r="C1" s="35"/>
      <c r="D1" s="35"/>
      <c r="E1" s="35"/>
      <c r="F1" s="35"/>
      <c r="G1" s="35"/>
    </row>
    <row r="2" spans="1:8" ht="18" x14ac:dyDescent="0.25">
      <c r="A2" s="21"/>
      <c r="B2" s="34" t="s">
        <v>18</v>
      </c>
      <c r="C2" s="34"/>
      <c r="D2" s="34"/>
      <c r="E2" s="34"/>
      <c r="F2" s="34"/>
      <c r="G2" s="35"/>
    </row>
    <row r="3" spans="1:8" x14ac:dyDescent="0.25">
      <c r="A3" s="21"/>
    </row>
    <row r="4" spans="1:8" ht="18.75" x14ac:dyDescent="0.25">
      <c r="A4" s="21"/>
      <c r="B4" s="36" t="s">
        <v>3</v>
      </c>
      <c r="C4" s="36"/>
      <c r="D4" s="36"/>
      <c r="E4" s="36"/>
      <c r="F4" s="36"/>
      <c r="G4" s="35"/>
    </row>
    <row r="5" spans="1:8" ht="63" x14ac:dyDescent="0.25">
      <c r="A5" s="3" t="s">
        <v>22</v>
      </c>
      <c r="B5" s="3" t="s">
        <v>0</v>
      </c>
      <c r="C5" s="3" t="s">
        <v>15</v>
      </c>
      <c r="D5" s="3" t="s">
        <v>16</v>
      </c>
      <c r="E5" s="3" t="s">
        <v>1</v>
      </c>
      <c r="F5" s="3" t="s">
        <v>2</v>
      </c>
      <c r="G5" s="3" t="s">
        <v>23</v>
      </c>
      <c r="H5" s="3" t="s">
        <v>24</v>
      </c>
    </row>
    <row r="6" spans="1:8" ht="15.75" x14ac:dyDescent="0.25">
      <c r="A6" s="22"/>
      <c r="B6" s="31" t="s">
        <v>4</v>
      </c>
      <c r="C6" s="31"/>
      <c r="D6" s="31"/>
      <c r="E6" s="31"/>
      <c r="F6" s="31"/>
      <c r="G6" s="32"/>
      <c r="H6" s="23"/>
    </row>
    <row r="7" spans="1:8" ht="15.75" x14ac:dyDescent="0.25">
      <c r="A7" s="33" t="s">
        <v>25</v>
      </c>
      <c r="B7" s="8" t="s">
        <v>5</v>
      </c>
      <c r="C7" s="9">
        <v>18</v>
      </c>
      <c r="D7" s="9">
        <v>16</v>
      </c>
      <c r="E7" s="9">
        <v>12</v>
      </c>
      <c r="F7" s="19">
        <f t="shared" ref="F7:F11" si="0">E7/D7</f>
        <v>0.75</v>
      </c>
      <c r="G7" s="24">
        <v>4</v>
      </c>
      <c r="H7" s="10">
        <f>G7/D7</f>
        <v>0.25</v>
      </c>
    </row>
    <row r="8" spans="1:8" ht="15.75" x14ac:dyDescent="0.25">
      <c r="A8" s="33"/>
      <c r="B8" s="8" t="s">
        <v>7</v>
      </c>
      <c r="C8" s="9">
        <v>10</v>
      </c>
      <c r="D8" s="9">
        <v>10</v>
      </c>
      <c r="E8" s="9">
        <v>7</v>
      </c>
      <c r="F8" s="19">
        <f t="shared" si="0"/>
        <v>0.7</v>
      </c>
      <c r="G8" s="24">
        <v>2</v>
      </c>
      <c r="H8" s="10">
        <f t="shared" ref="H8:H11" si="1">G8/D8</f>
        <v>0.2</v>
      </c>
    </row>
    <row r="9" spans="1:8" ht="15.75" x14ac:dyDescent="0.25">
      <c r="A9" s="33" t="s">
        <v>26</v>
      </c>
      <c r="B9" s="4" t="s">
        <v>27</v>
      </c>
      <c r="C9" s="14">
        <v>11</v>
      </c>
      <c r="D9" s="13">
        <v>11</v>
      </c>
      <c r="E9" s="13">
        <v>7</v>
      </c>
      <c r="F9" s="19">
        <f t="shared" si="0"/>
        <v>0.63636363636363635</v>
      </c>
      <c r="G9" s="24">
        <v>4</v>
      </c>
      <c r="H9" s="10">
        <f t="shared" si="1"/>
        <v>0.36363636363636365</v>
      </c>
    </row>
    <row r="10" spans="1:8" ht="15.75" x14ac:dyDescent="0.25">
      <c r="A10" s="37"/>
      <c r="B10" s="4" t="s">
        <v>6</v>
      </c>
      <c r="C10" s="5">
        <v>13</v>
      </c>
      <c r="D10" s="5">
        <v>13</v>
      </c>
      <c r="E10" s="5">
        <v>7</v>
      </c>
      <c r="F10" s="6">
        <f t="shared" si="0"/>
        <v>0.53846153846153844</v>
      </c>
      <c r="G10" s="13">
        <v>2</v>
      </c>
      <c r="H10" s="10">
        <f t="shared" si="1"/>
        <v>0.15384615384615385</v>
      </c>
    </row>
    <row r="11" spans="1:8" ht="15.75" x14ac:dyDescent="0.25">
      <c r="A11" s="25"/>
      <c r="B11" s="7" t="s">
        <v>13</v>
      </c>
      <c r="C11" s="7">
        <f>SUM(C7:C10)</f>
        <v>52</v>
      </c>
      <c r="D11" s="7">
        <f>SUM(D7:D10)</f>
        <v>50</v>
      </c>
      <c r="E11" s="7">
        <f>SUM(E7:E10)</f>
        <v>33</v>
      </c>
      <c r="F11" s="17">
        <f t="shared" si="0"/>
        <v>0.66</v>
      </c>
      <c r="G11" s="7">
        <f>SUM(G7:G10)</f>
        <v>12</v>
      </c>
      <c r="H11" s="16">
        <f t="shared" si="1"/>
        <v>0.24</v>
      </c>
    </row>
    <row r="12" spans="1:8" ht="15.75" x14ac:dyDescent="0.25">
      <c r="A12" s="22"/>
      <c r="B12" s="31" t="s">
        <v>8</v>
      </c>
      <c r="C12" s="31"/>
      <c r="D12" s="31"/>
      <c r="E12" s="31"/>
      <c r="F12" s="31"/>
      <c r="G12" s="32"/>
      <c r="H12" s="23"/>
    </row>
    <row r="13" spans="1:8" ht="31.5" x14ac:dyDescent="0.25">
      <c r="A13" s="26" t="s">
        <v>28</v>
      </c>
      <c r="B13" s="8" t="s">
        <v>9</v>
      </c>
      <c r="C13" s="9">
        <v>22</v>
      </c>
      <c r="D13" s="9">
        <v>12</v>
      </c>
      <c r="E13" s="9">
        <v>5</v>
      </c>
      <c r="F13" s="10">
        <f t="shared" ref="F13:F18" si="2">E13/D13</f>
        <v>0.41666666666666669</v>
      </c>
      <c r="G13" s="27">
        <v>5</v>
      </c>
      <c r="H13" s="10">
        <f>G13/D13</f>
        <v>0.41666666666666669</v>
      </c>
    </row>
    <row r="14" spans="1:8" ht="15.75" x14ac:dyDescent="0.25">
      <c r="A14" s="33" t="s">
        <v>25</v>
      </c>
      <c r="B14" s="8" t="s">
        <v>29</v>
      </c>
      <c r="C14" s="9">
        <v>11</v>
      </c>
      <c r="D14" s="9">
        <v>11</v>
      </c>
      <c r="E14" s="9">
        <v>11</v>
      </c>
      <c r="F14" s="19">
        <f t="shared" si="2"/>
        <v>1</v>
      </c>
      <c r="G14" s="24">
        <v>0</v>
      </c>
      <c r="H14" s="10">
        <f t="shared" ref="H14:H18" si="3">G14/D14</f>
        <v>0</v>
      </c>
    </row>
    <row r="15" spans="1:8" ht="15.75" x14ac:dyDescent="0.25">
      <c r="A15" s="33"/>
      <c r="B15" s="8" t="s">
        <v>10</v>
      </c>
      <c r="C15" s="9">
        <v>15</v>
      </c>
      <c r="D15" s="9">
        <v>14</v>
      </c>
      <c r="E15" s="9">
        <v>1</v>
      </c>
      <c r="F15" s="10">
        <f t="shared" si="2"/>
        <v>7.1428571428571425E-2</v>
      </c>
      <c r="G15" s="24">
        <v>8</v>
      </c>
      <c r="H15" s="10">
        <f t="shared" si="3"/>
        <v>0.5714285714285714</v>
      </c>
    </row>
    <row r="16" spans="1:8" ht="15.75" x14ac:dyDescent="0.25">
      <c r="A16" s="26"/>
      <c r="B16" s="15" t="s">
        <v>14</v>
      </c>
      <c r="C16" s="15">
        <f>SUM(C13:C15)</f>
        <v>48</v>
      </c>
      <c r="D16" s="15">
        <f>SUM(D13:D15)</f>
        <v>37</v>
      </c>
      <c r="E16" s="15">
        <f>SUM(E13:E15)</f>
        <v>17</v>
      </c>
      <c r="F16" s="16">
        <f t="shared" si="2"/>
        <v>0.45945945945945948</v>
      </c>
      <c r="G16" s="15">
        <f>SUM(G13:G15)</f>
        <v>13</v>
      </c>
      <c r="H16" s="16">
        <f t="shared" si="3"/>
        <v>0.35135135135135137</v>
      </c>
    </row>
    <row r="17" spans="1:8" ht="15.75" x14ac:dyDescent="0.25">
      <c r="A17" s="26"/>
      <c r="B17" s="8" t="s">
        <v>17</v>
      </c>
      <c r="C17" s="9">
        <v>18</v>
      </c>
      <c r="D17" s="9">
        <v>12</v>
      </c>
      <c r="E17" s="9">
        <v>4</v>
      </c>
      <c r="F17" s="10">
        <f t="shared" si="2"/>
        <v>0.33333333333333331</v>
      </c>
      <c r="G17" s="9">
        <v>4</v>
      </c>
      <c r="H17" s="10">
        <f t="shared" si="3"/>
        <v>0.33333333333333331</v>
      </c>
    </row>
    <row r="18" spans="1:8" ht="15.75" x14ac:dyDescent="0.25">
      <c r="A18" s="28"/>
      <c r="B18" s="11" t="s">
        <v>12</v>
      </c>
      <c r="C18" s="11">
        <f>SUM(C11,C16,C17)</f>
        <v>118</v>
      </c>
      <c r="D18" s="11">
        <f t="shared" ref="D18:G18" si="4">SUM(D11,D16,D17)</f>
        <v>99</v>
      </c>
      <c r="E18" s="11">
        <f t="shared" si="4"/>
        <v>54</v>
      </c>
      <c r="F18" s="12">
        <f t="shared" si="2"/>
        <v>0.54545454545454541</v>
      </c>
      <c r="G18" s="11">
        <f t="shared" si="4"/>
        <v>29</v>
      </c>
      <c r="H18" s="12">
        <f t="shared" si="3"/>
        <v>0.29292929292929293</v>
      </c>
    </row>
    <row r="19" spans="1:8" x14ac:dyDescent="0.25">
      <c r="D19" s="1"/>
      <c r="E19" s="1"/>
      <c r="F19" s="1"/>
      <c r="G19" s="2"/>
    </row>
    <row r="20" spans="1:8" x14ac:dyDescent="0.25">
      <c r="D20" s="1"/>
      <c r="E20" s="1" t="s">
        <v>19</v>
      </c>
      <c r="F20" s="2">
        <v>0.622</v>
      </c>
      <c r="G20" s="2"/>
      <c r="H20" s="2">
        <v>0.249</v>
      </c>
    </row>
    <row r="21" spans="1:8" x14ac:dyDescent="0.25">
      <c r="D21" s="1"/>
      <c r="E21" s="1" t="s">
        <v>20</v>
      </c>
      <c r="F21" s="2">
        <v>0.64</v>
      </c>
      <c r="G21" s="2"/>
      <c r="H21" s="30">
        <v>0.246</v>
      </c>
    </row>
    <row r="22" spans="1:8" x14ac:dyDescent="0.25">
      <c r="E22" s="1"/>
    </row>
    <row r="23" spans="1:8" x14ac:dyDescent="0.25">
      <c r="E23" s="18" t="s">
        <v>21</v>
      </c>
    </row>
  </sheetData>
  <mergeCells count="8">
    <mergeCell ref="B12:G12"/>
    <mergeCell ref="A14:A15"/>
    <mergeCell ref="B1:G1"/>
    <mergeCell ref="B2:G2"/>
    <mergeCell ref="B4:G4"/>
    <mergeCell ref="B6:G6"/>
    <mergeCell ref="A7:A8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Zawodami z poprawkami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Ewa.Bohr-Cyfka</dc:creator>
  <cp:lastModifiedBy>JK</cp:lastModifiedBy>
  <cp:lastPrinted>2020-08-11T09:31:13Z</cp:lastPrinted>
  <dcterms:created xsi:type="dcterms:W3CDTF">2016-07-05T11:21:51Z</dcterms:created>
  <dcterms:modified xsi:type="dcterms:W3CDTF">2020-08-11T11:31:35Z</dcterms:modified>
</cp:coreProperties>
</file>