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wawo\Downloads\"/>
    </mc:Choice>
  </mc:AlternateContent>
  <bookViews>
    <workbookView xWindow="0" yWindow="0" windowWidth="20490" windowHeight="753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Arkusz1!$A$1:$G$81</definedName>
  </definedNames>
  <calcPr calcId="171027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6" i="1"/>
  <c r="G18" i="1"/>
  <c r="G8" i="1"/>
  <c r="G66" i="1"/>
  <c r="F66" i="1"/>
  <c r="G65" i="1"/>
  <c r="F65" i="1"/>
  <c r="E62" i="1"/>
  <c r="D62" i="1"/>
  <c r="D67" i="1" s="1"/>
  <c r="C62" i="1"/>
  <c r="C67" i="1" s="1"/>
  <c r="G61" i="1"/>
  <c r="F61" i="1"/>
  <c r="G60" i="1"/>
  <c r="F60" i="1"/>
  <c r="G59" i="1"/>
  <c r="F59" i="1"/>
  <c r="G58" i="1"/>
  <c r="F58" i="1"/>
  <c r="G57" i="1"/>
  <c r="F57" i="1"/>
  <c r="G62" i="1" l="1"/>
  <c r="F62" i="1"/>
  <c r="E67" i="1"/>
  <c r="G67" i="1" l="1"/>
  <c r="F67" i="1"/>
  <c r="F51" i="1" l="1"/>
  <c r="E49" i="1"/>
  <c r="D49" i="1"/>
  <c r="C49" i="1"/>
  <c r="F48" i="1"/>
  <c r="F47" i="1"/>
  <c r="F46" i="1"/>
  <c r="F45" i="1"/>
  <c r="E44" i="1"/>
  <c r="D44" i="1"/>
  <c r="C44" i="1"/>
  <c r="F43" i="1"/>
  <c r="F42" i="1"/>
  <c r="F41" i="1"/>
  <c r="E40" i="1"/>
  <c r="D40" i="1"/>
  <c r="C40" i="1"/>
  <c r="F39" i="1"/>
  <c r="F38" i="1"/>
  <c r="F37" i="1"/>
  <c r="F36" i="1"/>
  <c r="F35" i="1"/>
  <c r="E29" i="1"/>
  <c r="D29" i="1"/>
  <c r="C29" i="1"/>
  <c r="F40" i="1" l="1"/>
  <c r="F49" i="1"/>
  <c r="F44" i="1"/>
</calcChain>
</file>

<file path=xl/sharedStrings.xml><?xml version="1.0" encoding="utf-8"?>
<sst xmlns="http://schemas.openxmlformats.org/spreadsheetml/2006/main" count="78" uniqueCount="59">
  <si>
    <t>rozszerzenie/profil</t>
  </si>
  <si>
    <t>Liczba osób, które otrzymały świadectwo dojrzałości</t>
  </si>
  <si>
    <t xml:space="preserve">% uczniów, którzy zdali </t>
  </si>
  <si>
    <t>RAZEM</t>
  </si>
  <si>
    <t xml:space="preserve">Wyniki egzaminu maturalnego </t>
  </si>
  <si>
    <t>w szkołach</t>
  </si>
  <si>
    <t>podległych</t>
  </si>
  <si>
    <t xml:space="preserve">Powiatowi </t>
  </si>
  <si>
    <t>Raciborskiemu</t>
  </si>
  <si>
    <t xml:space="preserve">                  w roku szkolnym 2016/2017 wg stanu na dzień 30 czerwca 2017r.</t>
  </si>
  <si>
    <t>Liczba osób, które ukończyły szkołę w roku szkolnym 2016/2017</t>
  </si>
  <si>
    <t>Zespół Szkół Ogólnokształcących Nr 1 w Raciborzu</t>
  </si>
  <si>
    <t>I Liceum ogólnokształcące im. Jana Kasprowicza w Raciborzu</t>
  </si>
  <si>
    <t>Liczba osób przystępujących do matury</t>
  </si>
  <si>
    <t>w roku szkolnym 2016/2017</t>
  </si>
  <si>
    <t>humanistyczne</t>
  </si>
  <si>
    <t>matematyczno-fizyczna</t>
  </si>
  <si>
    <t>geograficzno-matematyczna</t>
  </si>
  <si>
    <t>biologiczno-chemiczna</t>
  </si>
  <si>
    <t>chemiczno-biologiczno</t>
  </si>
  <si>
    <t>Liceum Plastyczne w Raciborzu</t>
  </si>
  <si>
    <t xml:space="preserve">Liceum Plastyczne </t>
  </si>
  <si>
    <t>Razem Zespół</t>
  </si>
  <si>
    <t>II Liceum Ogólnokształcącego im. Adama Mickiewicza w Raciborzu</t>
  </si>
  <si>
    <t>Liczba osób przystępujących do matury w roku szkolnym 2016/2017</t>
  </si>
  <si>
    <t>matematyczno-fizyczny</t>
  </si>
  <si>
    <t>biologiczno-chemiczny</t>
  </si>
  <si>
    <t>biologiczno-geograficzny</t>
  </si>
  <si>
    <t>matematyczno-informatyczny</t>
  </si>
  <si>
    <t>społeczno-prawny</t>
  </si>
  <si>
    <t>Centrum Kształcenia Zawodowego i Ustawicznego nr 1 w Raciborzu</t>
  </si>
  <si>
    <t>Nazwa szkoły</t>
  </si>
  <si>
    <t>Technikum nr 1</t>
  </si>
  <si>
    <t>technik ekonomista</t>
  </si>
  <si>
    <t>technik handlowiec</t>
  </si>
  <si>
    <t>technik logistyk</t>
  </si>
  <si>
    <t>technik spedytor</t>
  </si>
  <si>
    <t>technik organizacji reklamy</t>
  </si>
  <si>
    <t>Technikum nr 2</t>
  </si>
  <si>
    <t>technik budownictwa</t>
  </si>
  <si>
    <t>technik geodeta</t>
  </si>
  <si>
    <t>technik architektury krajobrazu</t>
  </si>
  <si>
    <t>Technikum nr 3</t>
  </si>
  <si>
    <t>technik żywienia i usług gastronomicznych</t>
  </si>
  <si>
    <t>technik analityk</t>
  </si>
  <si>
    <t>technik hotelarstwa</t>
  </si>
  <si>
    <t>technik obsługi turystycznej</t>
  </si>
  <si>
    <t>RAZEM ZESPÓŁ</t>
  </si>
  <si>
    <t>Centrum Kształcenia Zawodowego i Ustawicznego nr 2 "Mechanik"</t>
  </si>
  <si>
    <t>Technikum nr 4</t>
  </si>
  <si>
    <t>technik mechanik</t>
  </si>
  <si>
    <t>technik elektronik/technik mechatronik</t>
  </si>
  <si>
    <t>technik informatyk</t>
  </si>
  <si>
    <t>technik elektryk</t>
  </si>
  <si>
    <t>RAZEM T4</t>
  </si>
  <si>
    <t>Liceum Ogólnokształcące dla Dorosłych</t>
  </si>
  <si>
    <t>IIIc</t>
  </si>
  <si>
    <t>RAZEM LO</t>
  </si>
  <si>
    <t>Razem CKZiU nr 2 "Mechanik"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</si>
</sst>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Narrow"/>
      <family val="2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0" fontId="7" fillId="0" borderId="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14" xfId="0" applyFont="1" applyBorder="1"/>
    <xf numFmtId="0" fontId="8" fillId="0" borderId="21" xfId="0" applyFont="1" applyBorder="1"/>
    <xf numFmtId="0" fontId="8" fillId="0" borderId="14" xfId="0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2" fontId="0" fillId="0" borderId="0" xfId="0" applyNumberFormat="1"/>
    <xf numFmtId="0" fontId="10" fillId="0" borderId="14" xfId="0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view="pageBreakPreview" topLeftCell="E46" zoomScaleNormal="100" zoomScaleSheetLayoutView="100" workbookViewId="0">
      <selection activeCell="L55" sqref="L55"/>
    </sheetView>
  </sheetViews>
  <sheetFormatPr defaultRowHeight="15" x14ac:dyDescent="0.25"/>
  <cols>
    <col min="1" max="1" width="23.140625" customWidth="1"/>
    <col min="2" max="2" width="40.140625" customWidth="1"/>
    <col min="3" max="3" width="19.140625" customWidth="1"/>
    <col min="4" max="4" width="21" customWidth="1"/>
    <col min="5" max="5" width="20.28515625" customWidth="1"/>
    <col min="6" max="6" width="19.5703125" customWidth="1"/>
    <col min="7" max="7" width="14.140625" customWidth="1"/>
  </cols>
  <sheetData>
    <row r="1" spans="2:7" ht="18" x14ac:dyDescent="0.25">
      <c r="B1" s="1" t="s">
        <v>4</v>
      </c>
      <c r="C1" s="2" t="s">
        <v>5</v>
      </c>
      <c r="D1" s="2" t="s">
        <v>6</v>
      </c>
      <c r="E1" s="2" t="s">
        <v>7</v>
      </c>
      <c r="F1" s="3" t="s">
        <v>8</v>
      </c>
    </row>
    <row r="2" spans="2:7" ht="18.75" thickBot="1" x14ac:dyDescent="0.3">
      <c r="B2" s="49" t="s">
        <v>9</v>
      </c>
      <c r="C2" s="50"/>
      <c r="D2" s="50"/>
      <c r="E2" s="50"/>
      <c r="F2" s="51"/>
    </row>
    <row r="3" spans="2:7" ht="19.5" thickBot="1" x14ac:dyDescent="0.3">
      <c r="B3" s="4"/>
      <c r="C3" s="4"/>
      <c r="D3" s="4"/>
      <c r="E3" s="4"/>
      <c r="F3" s="4"/>
    </row>
    <row r="4" spans="2:7" ht="16.5" customHeight="1" thickBot="1" x14ac:dyDescent="0.3">
      <c r="B4" s="46" t="s">
        <v>11</v>
      </c>
      <c r="C4" s="47"/>
      <c r="D4" s="47"/>
      <c r="E4" s="47"/>
      <c r="F4" s="48"/>
    </row>
    <row r="5" spans="2:7" ht="16.5" customHeight="1" thickBot="1" x14ac:dyDescent="0.3">
      <c r="B5" s="46" t="s">
        <v>12</v>
      </c>
      <c r="C5" s="47"/>
      <c r="D5" s="47"/>
      <c r="E5" s="47"/>
      <c r="F5" s="48"/>
    </row>
    <row r="6" spans="2:7" ht="47.25" customHeight="1" x14ac:dyDescent="0.25">
      <c r="B6" s="52" t="s">
        <v>0</v>
      </c>
      <c r="C6" s="52" t="s">
        <v>10</v>
      </c>
      <c r="D6" s="5" t="s">
        <v>13</v>
      </c>
      <c r="E6" s="52" t="s">
        <v>1</v>
      </c>
      <c r="F6" s="52" t="s">
        <v>2</v>
      </c>
    </row>
    <row r="7" spans="2:7" ht="32.25" thickBot="1" x14ac:dyDescent="0.3">
      <c r="B7" s="53"/>
      <c r="C7" s="53"/>
      <c r="D7" s="6" t="s">
        <v>14</v>
      </c>
      <c r="E7" s="53"/>
      <c r="F7" s="53"/>
    </row>
    <row r="8" spans="2:7" ht="16.5" thickBot="1" x14ac:dyDescent="0.3">
      <c r="B8" s="7" t="s">
        <v>15</v>
      </c>
      <c r="C8" s="6">
        <v>25</v>
      </c>
      <c r="D8" s="6">
        <v>25</v>
      </c>
      <c r="E8" s="6">
        <v>21</v>
      </c>
      <c r="F8" s="8">
        <v>0.84</v>
      </c>
      <c r="G8" s="36">
        <f>E8*100/D8</f>
        <v>84</v>
      </c>
    </row>
    <row r="9" spans="2:7" ht="16.5" thickBot="1" x14ac:dyDescent="0.3">
      <c r="B9" s="7" t="s">
        <v>16</v>
      </c>
      <c r="C9" s="6">
        <v>29</v>
      </c>
      <c r="D9" s="6">
        <v>29</v>
      </c>
      <c r="E9" s="6">
        <v>29</v>
      </c>
      <c r="F9" s="8">
        <v>1</v>
      </c>
      <c r="G9" s="36">
        <f t="shared" ref="G9:G18" si="0">E9*100/D9</f>
        <v>100</v>
      </c>
    </row>
    <row r="10" spans="2:7" ht="16.5" thickBot="1" x14ac:dyDescent="0.3">
      <c r="B10" s="7" t="s">
        <v>17</v>
      </c>
      <c r="C10" s="6">
        <v>32</v>
      </c>
      <c r="D10" s="6">
        <v>32</v>
      </c>
      <c r="E10" s="6">
        <v>32</v>
      </c>
      <c r="F10" s="8">
        <v>1</v>
      </c>
      <c r="G10" s="36">
        <f t="shared" si="0"/>
        <v>100</v>
      </c>
    </row>
    <row r="11" spans="2:7" ht="16.5" thickBot="1" x14ac:dyDescent="0.3">
      <c r="B11" s="7" t="s">
        <v>18</v>
      </c>
      <c r="C11" s="6">
        <v>32</v>
      </c>
      <c r="D11" s="6">
        <v>32</v>
      </c>
      <c r="E11" s="6">
        <v>32</v>
      </c>
      <c r="F11" s="8">
        <v>1</v>
      </c>
      <c r="G11" s="36">
        <f t="shared" si="0"/>
        <v>100</v>
      </c>
    </row>
    <row r="12" spans="2:7" ht="16.5" thickBot="1" x14ac:dyDescent="0.3">
      <c r="B12" s="7" t="s">
        <v>19</v>
      </c>
      <c r="C12" s="6">
        <v>30</v>
      </c>
      <c r="D12" s="6">
        <v>30</v>
      </c>
      <c r="E12" s="6">
        <v>28</v>
      </c>
      <c r="F12" s="8">
        <v>0.93</v>
      </c>
      <c r="G12" s="36">
        <f t="shared" si="0"/>
        <v>93.333333333333329</v>
      </c>
    </row>
    <row r="13" spans="2:7" ht="16.5" thickBot="1" x14ac:dyDescent="0.3">
      <c r="B13" s="9" t="s">
        <v>3</v>
      </c>
      <c r="C13" s="6">
        <v>148</v>
      </c>
      <c r="D13" s="6">
        <v>148</v>
      </c>
      <c r="E13" s="10">
        <v>142</v>
      </c>
      <c r="F13" s="11">
        <v>0.96</v>
      </c>
      <c r="G13" s="36">
        <f t="shared" si="0"/>
        <v>95.945945945945951</v>
      </c>
    </row>
    <row r="14" spans="2:7" ht="16.5" thickBot="1" x14ac:dyDescent="0.3">
      <c r="B14" s="46"/>
      <c r="C14" s="47"/>
      <c r="D14" s="47"/>
      <c r="E14" s="47"/>
      <c r="F14" s="48"/>
      <c r="G14" s="36"/>
    </row>
    <row r="15" spans="2:7" ht="16.5" thickBot="1" x14ac:dyDescent="0.3">
      <c r="B15" s="46" t="s">
        <v>20</v>
      </c>
      <c r="C15" s="47"/>
      <c r="D15" s="47"/>
      <c r="E15" s="47"/>
      <c r="F15" s="48"/>
      <c r="G15" s="36"/>
    </row>
    <row r="16" spans="2:7" ht="16.5" thickBot="1" x14ac:dyDescent="0.3">
      <c r="B16" s="9" t="s">
        <v>21</v>
      </c>
      <c r="C16" s="6">
        <v>14</v>
      </c>
      <c r="D16" s="6">
        <v>14</v>
      </c>
      <c r="E16" s="10">
        <v>13</v>
      </c>
      <c r="F16" s="11">
        <v>0.93</v>
      </c>
      <c r="G16" s="36">
        <f t="shared" si="0"/>
        <v>92.857142857142861</v>
      </c>
    </row>
    <row r="17" spans="1:7" ht="15.75" x14ac:dyDescent="0.25">
      <c r="B17" s="12"/>
      <c r="C17" s="5"/>
      <c r="D17" s="5"/>
      <c r="E17" s="15"/>
      <c r="F17" s="15"/>
      <c r="G17" s="36"/>
    </row>
    <row r="18" spans="1:7" ht="15.75" x14ac:dyDescent="0.25">
      <c r="B18" s="12" t="s">
        <v>22</v>
      </c>
      <c r="C18" s="5">
        <v>162</v>
      </c>
      <c r="D18" s="5">
        <v>162</v>
      </c>
      <c r="E18" s="15">
        <v>155</v>
      </c>
      <c r="F18" s="16">
        <v>0.96</v>
      </c>
      <c r="G18" s="36">
        <f t="shared" si="0"/>
        <v>95.679012345679013</v>
      </c>
    </row>
    <row r="19" spans="1:7" ht="16.5" thickBot="1" x14ac:dyDescent="0.3">
      <c r="B19" s="13"/>
      <c r="C19" s="14"/>
      <c r="D19" s="14"/>
      <c r="E19" s="14"/>
      <c r="F19" s="10"/>
    </row>
    <row r="21" spans="1:7" ht="15.75" thickBot="1" x14ac:dyDescent="0.3"/>
    <row r="22" spans="1:7" ht="19.5" thickBot="1" x14ac:dyDescent="0.3">
      <c r="B22" s="43" t="s">
        <v>23</v>
      </c>
      <c r="C22" s="44"/>
      <c r="D22" s="44"/>
      <c r="E22" s="44"/>
      <c r="F22" s="45"/>
    </row>
    <row r="23" spans="1:7" ht="94.5" thickBot="1" x14ac:dyDescent="0.3">
      <c r="B23" s="17" t="s">
        <v>0</v>
      </c>
      <c r="C23" s="18" t="s">
        <v>10</v>
      </c>
      <c r="D23" s="18" t="s">
        <v>24</v>
      </c>
      <c r="E23" s="18" t="s">
        <v>1</v>
      </c>
      <c r="F23" s="18" t="s">
        <v>2</v>
      </c>
    </row>
    <row r="24" spans="1:7" ht="19.5" thickBot="1" x14ac:dyDescent="0.3">
      <c r="B24" s="17" t="s">
        <v>25</v>
      </c>
      <c r="C24" s="18">
        <v>32</v>
      </c>
      <c r="D24" s="18">
        <v>32</v>
      </c>
      <c r="E24" s="18">
        <v>32</v>
      </c>
      <c r="F24" s="18">
        <v>100</v>
      </c>
    </row>
    <row r="25" spans="1:7" ht="19.5" thickBot="1" x14ac:dyDescent="0.3">
      <c r="B25" s="17" t="s">
        <v>26</v>
      </c>
      <c r="C25" s="18">
        <v>34</v>
      </c>
      <c r="D25" s="18">
        <v>34</v>
      </c>
      <c r="E25" s="18">
        <v>32</v>
      </c>
      <c r="F25" s="18">
        <v>94.12</v>
      </c>
    </row>
    <row r="26" spans="1:7" ht="19.5" thickBot="1" x14ac:dyDescent="0.3">
      <c r="B26" s="17" t="s">
        <v>27</v>
      </c>
      <c r="C26" s="18">
        <v>30</v>
      </c>
      <c r="D26" s="18">
        <v>28</v>
      </c>
      <c r="E26" s="18">
        <v>26</v>
      </c>
      <c r="F26" s="18">
        <v>92.86</v>
      </c>
    </row>
    <row r="27" spans="1:7" ht="19.5" thickBot="1" x14ac:dyDescent="0.3">
      <c r="B27" s="17" t="s">
        <v>28</v>
      </c>
      <c r="C27" s="18">
        <v>27</v>
      </c>
      <c r="D27" s="18">
        <v>27</v>
      </c>
      <c r="E27" s="18">
        <v>25</v>
      </c>
      <c r="F27" s="18">
        <v>92.59</v>
      </c>
    </row>
    <row r="28" spans="1:7" ht="19.5" thickBot="1" x14ac:dyDescent="0.3">
      <c r="B28" s="17" t="s">
        <v>29</v>
      </c>
      <c r="C28" s="18">
        <v>29</v>
      </c>
      <c r="D28" s="18">
        <v>29</v>
      </c>
      <c r="E28" s="18">
        <v>21</v>
      </c>
      <c r="F28" s="18">
        <v>72.41</v>
      </c>
    </row>
    <row r="29" spans="1:7" ht="19.5" thickBot="1" x14ac:dyDescent="0.3">
      <c r="B29" s="19" t="s">
        <v>3</v>
      </c>
      <c r="C29" s="20">
        <f>SUM(C24:C28)</f>
        <v>152</v>
      </c>
      <c r="D29" s="20">
        <f>SUM(D24:D28)</f>
        <v>150</v>
      </c>
      <c r="E29" s="20">
        <f>SUM(E24:E28)</f>
        <v>136</v>
      </c>
      <c r="F29" s="20">
        <v>90.67</v>
      </c>
    </row>
    <row r="32" spans="1:7" ht="18.75" x14ac:dyDescent="0.25">
      <c r="A32" s="21"/>
      <c r="B32" s="60" t="s">
        <v>30</v>
      </c>
      <c r="C32" s="60"/>
      <c r="D32" s="60"/>
      <c r="E32" s="60"/>
      <c r="F32" s="60"/>
    </row>
    <row r="33" spans="1:6" ht="18.75" x14ac:dyDescent="0.25">
      <c r="A33" s="21"/>
      <c r="B33" s="60" t="s">
        <v>31</v>
      </c>
      <c r="C33" s="60"/>
      <c r="D33" s="60"/>
      <c r="E33" s="60"/>
      <c r="F33" s="60"/>
    </row>
    <row r="34" spans="1:6" ht="93.75" x14ac:dyDescent="0.25">
      <c r="A34" s="22"/>
      <c r="B34" s="23" t="s">
        <v>0</v>
      </c>
      <c r="C34" s="23" t="s">
        <v>10</v>
      </c>
      <c r="D34" s="23" t="s">
        <v>24</v>
      </c>
      <c r="E34" s="23" t="s">
        <v>1</v>
      </c>
      <c r="F34" s="23" t="s">
        <v>2</v>
      </c>
    </row>
    <row r="35" spans="1:6" ht="19.5" thickBot="1" x14ac:dyDescent="0.3">
      <c r="A35" s="61" t="s">
        <v>32</v>
      </c>
      <c r="B35" s="24" t="s">
        <v>33</v>
      </c>
      <c r="C35" s="18">
        <v>46</v>
      </c>
      <c r="D35" s="18">
        <v>46</v>
      </c>
      <c r="E35" s="18">
        <v>34</v>
      </c>
      <c r="F35" s="25">
        <f t="shared" ref="F35:F49" si="1">E35/D35</f>
        <v>0.73913043478260865</v>
      </c>
    </row>
    <row r="36" spans="1:6" ht="19.5" thickBot="1" x14ac:dyDescent="0.3">
      <c r="A36" s="62"/>
      <c r="B36" s="24" t="s">
        <v>34</v>
      </c>
      <c r="C36" s="18">
        <v>13</v>
      </c>
      <c r="D36" s="18">
        <v>12</v>
      </c>
      <c r="E36" s="18">
        <v>7</v>
      </c>
      <c r="F36" s="25">
        <f t="shared" si="1"/>
        <v>0.58333333333333337</v>
      </c>
    </row>
    <row r="37" spans="1:6" ht="19.5" thickBot="1" x14ac:dyDescent="0.3">
      <c r="A37" s="62"/>
      <c r="B37" s="24" t="s">
        <v>35</v>
      </c>
      <c r="C37" s="18">
        <v>13</v>
      </c>
      <c r="D37" s="18">
        <v>13</v>
      </c>
      <c r="E37" s="18">
        <v>9</v>
      </c>
      <c r="F37" s="25">
        <f t="shared" si="1"/>
        <v>0.69230769230769229</v>
      </c>
    </row>
    <row r="38" spans="1:6" ht="19.5" thickBot="1" x14ac:dyDescent="0.3">
      <c r="A38" s="62"/>
      <c r="B38" s="24" t="s">
        <v>36</v>
      </c>
      <c r="C38" s="18">
        <v>16</v>
      </c>
      <c r="D38" s="18">
        <v>15</v>
      </c>
      <c r="E38" s="18">
        <v>6</v>
      </c>
      <c r="F38" s="25">
        <f t="shared" si="1"/>
        <v>0.4</v>
      </c>
    </row>
    <row r="39" spans="1:6" ht="19.5" thickBot="1" x14ac:dyDescent="0.3">
      <c r="A39" s="63"/>
      <c r="B39" s="24" t="s">
        <v>37</v>
      </c>
      <c r="C39" s="18">
        <v>27</v>
      </c>
      <c r="D39" s="18">
        <v>27</v>
      </c>
      <c r="E39" s="18">
        <v>12</v>
      </c>
      <c r="F39" s="25">
        <f t="shared" si="1"/>
        <v>0.44444444444444442</v>
      </c>
    </row>
    <row r="40" spans="1:6" ht="19.5" thickBot="1" x14ac:dyDescent="0.3">
      <c r="A40" s="26"/>
      <c r="B40" s="19" t="s">
        <v>3</v>
      </c>
      <c r="C40" s="20">
        <f>SUM(C35:C39)</f>
        <v>115</v>
      </c>
      <c r="D40" s="20">
        <f>SUM(D35:D39)</f>
        <v>113</v>
      </c>
      <c r="E40" s="20">
        <f>SUM(E35:E39)</f>
        <v>68</v>
      </c>
      <c r="F40" s="27">
        <f t="shared" si="1"/>
        <v>0.60176991150442483</v>
      </c>
    </row>
    <row r="41" spans="1:6" ht="19.5" thickBot="1" x14ac:dyDescent="0.3">
      <c r="A41" s="59" t="s">
        <v>38</v>
      </c>
      <c r="B41" s="24" t="s">
        <v>39</v>
      </c>
      <c r="C41" s="18">
        <v>33</v>
      </c>
      <c r="D41" s="18">
        <v>31</v>
      </c>
      <c r="E41" s="18">
        <v>26</v>
      </c>
      <c r="F41" s="25">
        <f t="shared" si="1"/>
        <v>0.83870967741935487</v>
      </c>
    </row>
    <row r="42" spans="1:6" ht="19.5" thickBot="1" x14ac:dyDescent="0.3">
      <c r="A42" s="59"/>
      <c r="B42" s="24" t="s">
        <v>40</v>
      </c>
      <c r="C42" s="18">
        <v>15</v>
      </c>
      <c r="D42" s="18">
        <v>14</v>
      </c>
      <c r="E42" s="18">
        <v>10</v>
      </c>
      <c r="F42" s="25">
        <f t="shared" si="1"/>
        <v>0.7142857142857143</v>
      </c>
    </row>
    <row r="43" spans="1:6" ht="19.5" thickBot="1" x14ac:dyDescent="0.3">
      <c r="A43" s="59"/>
      <c r="B43" s="24" t="s">
        <v>41</v>
      </c>
      <c r="C43" s="18">
        <v>15</v>
      </c>
      <c r="D43" s="18">
        <v>15</v>
      </c>
      <c r="E43" s="18">
        <v>5</v>
      </c>
      <c r="F43" s="25">
        <f t="shared" si="1"/>
        <v>0.33333333333333331</v>
      </c>
    </row>
    <row r="44" spans="1:6" ht="19.5" thickBot="1" x14ac:dyDescent="0.3">
      <c r="A44" s="28"/>
      <c r="B44" s="19" t="s">
        <v>3</v>
      </c>
      <c r="C44" s="20">
        <f>SUM(C41:C43)</f>
        <v>63</v>
      </c>
      <c r="D44" s="20">
        <f>SUM(D41:D43)</f>
        <v>60</v>
      </c>
      <c r="E44" s="20">
        <f>SUM(E41:E43)</f>
        <v>41</v>
      </c>
      <c r="F44" s="27">
        <f t="shared" si="1"/>
        <v>0.68333333333333335</v>
      </c>
    </row>
    <row r="45" spans="1:6" ht="38.25" thickBot="1" x14ac:dyDescent="0.3">
      <c r="A45" s="59" t="s">
        <v>42</v>
      </c>
      <c r="B45" s="29" t="s">
        <v>43</v>
      </c>
      <c r="C45" s="18">
        <v>24</v>
      </c>
      <c r="D45" s="18">
        <v>16</v>
      </c>
      <c r="E45" s="18">
        <v>10</v>
      </c>
      <c r="F45" s="25">
        <f t="shared" si="1"/>
        <v>0.625</v>
      </c>
    </row>
    <row r="46" spans="1:6" ht="19.5" thickBot="1" x14ac:dyDescent="0.3">
      <c r="A46" s="59"/>
      <c r="B46" s="29" t="s">
        <v>44</v>
      </c>
      <c r="C46" s="18">
        <v>27</v>
      </c>
      <c r="D46" s="18">
        <v>27</v>
      </c>
      <c r="E46" s="18">
        <v>21</v>
      </c>
      <c r="F46" s="25">
        <f t="shared" si="1"/>
        <v>0.77777777777777779</v>
      </c>
    </row>
    <row r="47" spans="1:6" ht="19.5" thickBot="1" x14ac:dyDescent="0.3">
      <c r="A47" s="59"/>
      <c r="B47" s="29" t="s">
        <v>45</v>
      </c>
      <c r="C47" s="18">
        <v>13</v>
      </c>
      <c r="D47" s="18">
        <v>9</v>
      </c>
      <c r="E47" s="18">
        <v>4</v>
      </c>
      <c r="F47" s="25">
        <f t="shared" si="1"/>
        <v>0.44444444444444442</v>
      </c>
    </row>
    <row r="48" spans="1:6" ht="19.5" thickBot="1" x14ac:dyDescent="0.3">
      <c r="A48" s="59"/>
      <c r="B48" s="29" t="s">
        <v>46</v>
      </c>
      <c r="C48" s="18">
        <v>9</v>
      </c>
      <c r="D48" s="18">
        <v>5</v>
      </c>
      <c r="E48" s="18">
        <v>1</v>
      </c>
      <c r="F48" s="25">
        <f t="shared" si="1"/>
        <v>0.2</v>
      </c>
    </row>
    <row r="49" spans="2:7" ht="19.5" thickBot="1" x14ac:dyDescent="0.3">
      <c r="B49" s="19" t="s">
        <v>3</v>
      </c>
      <c r="C49" s="20">
        <f>SUM(C45:C48)</f>
        <v>73</v>
      </c>
      <c r="D49" s="20">
        <f>SUM(D45:D48)</f>
        <v>57</v>
      </c>
      <c r="E49" s="20">
        <f>SUM(E45:E48)</f>
        <v>36</v>
      </c>
      <c r="F49" s="27">
        <f t="shared" si="1"/>
        <v>0.63157894736842102</v>
      </c>
    </row>
    <row r="50" spans="2:7" ht="18.75" x14ac:dyDescent="0.25">
      <c r="B50" s="30"/>
      <c r="C50" s="31"/>
      <c r="D50" s="31"/>
      <c r="E50" s="31"/>
      <c r="F50" s="31"/>
    </row>
    <row r="51" spans="2:7" ht="19.5" thickBot="1" x14ac:dyDescent="0.3">
      <c r="B51" s="19" t="s">
        <v>47</v>
      </c>
      <c r="C51" s="20">
        <v>251</v>
      </c>
      <c r="D51" s="20">
        <v>230</v>
      </c>
      <c r="E51" s="20">
        <v>145</v>
      </c>
      <c r="F51" s="27">
        <f>E51/D51</f>
        <v>0.63043478260869568</v>
      </c>
    </row>
    <row r="54" spans="2:7" ht="18" x14ac:dyDescent="0.25">
      <c r="B54" s="54" t="s">
        <v>48</v>
      </c>
      <c r="C54" s="55"/>
      <c r="D54" s="55"/>
      <c r="E54" s="56"/>
      <c r="F54" s="32"/>
    </row>
    <row r="55" spans="2:7" ht="15.75" x14ac:dyDescent="0.25">
      <c r="B55" s="57" t="s">
        <v>49</v>
      </c>
      <c r="C55" s="58"/>
      <c r="D55" s="58"/>
      <c r="E55" s="58"/>
      <c r="F55" s="33"/>
    </row>
    <row r="56" spans="2:7" ht="94.5" thickBot="1" x14ac:dyDescent="0.3">
      <c r="B56" s="41" t="s">
        <v>0</v>
      </c>
      <c r="C56" s="42" t="s">
        <v>10</v>
      </c>
      <c r="D56" s="42" t="s">
        <v>24</v>
      </c>
      <c r="E56" s="42" t="s">
        <v>1</v>
      </c>
      <c r="F56" s="42" t="s">
        <v>2</v>
      </c>
    </row>
    <row r="57" spans="2:7" x14ac:dyDescent="0.25">
      <c r="B57" s="34" t="s">
        <v>50</v>
      </c>
      <c r="C57" s="34">
        <v>20</v>
      </c>
      <c r="D57" s="34">
        <v>20</v>
      </c>
      <c r="E57" s="34">
        <v>16</v>
      </c>
      <c r="F57" s="35">
        <f>E57/D57*100</f>
        <v>80</v>
      </c>
      <c r="G57" s="36">
        <f>E57*100/D57</f>
        <v>80</v>
      </c>
    </row>
    <row r="58" spans="2:7" x14ac:dyDescent="0.25">
      <c r="B58" s="34" t="s">
        <v>51</v>
      </c>
      <c r="C58" s="34">
        <v>30</v>
      </c>
      <c r="D58" s="34">
        <v>30</v>
      </c>
      <c r="E58" s="34">
        <v>25</v>
      </c>
      <c r="F58" s="35">
        <f t="shared" ref="F58:F67" si="2">E58/D58*100</f>
        <v>83.333333333333343</v>
      </c>
      <c r="G58" s="36">
        <f t="shared" ref="G58:G67" si="3">E58*100/D58</f>
        <v>83.333333333333329</v>
      </c>
    </row>
    <row r="59" spans="2:7" x14ac:dyDescent="0.25">
      <c r="B59" s="34" t="s">
        <v>52</v>
      </c>
      <c r="C59" s="34">
        <v>26</v>
      </c>
      <c r="D59" s="34">
        <v>26</v>
      </c>
      <c r="E59" s="34">
        <v>21</v>
      </c>
      <c r="F59" s="35">
        <f t="shared" si="2"/>
        <v>80.769230769230774</v>
      </c>
      <c r="G59" s="36">
        <f t="shared" si="3"/>
        <v>80.769230769230774</v>
      </c>
    </row>
    <row r="60" spans="2:7" x14ac:dyDescent="0.25">
      <c r="B60" s="34" t="s">
        <v>53</v>
      </c>
      <c r="C60" s="34">
        <v>27</v>
      </c>
      <c r="D60" s="34">
        <v>27</v>
      </c>
      <c r="E60" s="34">
        <v>17</v>
      </c>
      <c r="F60" s="35">
        <f>E60/D60*100</f>
        <v>62.962962962962962</v>
      </c>
      <c r="G60" s="36">
        <f t="shared" si="3"/>
        <v>62.962962962962962</v>
      </c>
    </row>
    <row r="61" spans="2:7" x14ac:dyDescent="0.25">
      <c r="B61" s="34" t="s">
        <v>52</v>
      </c>
      <c r="C61" s="34">
        <v>24</v>
      </c>
      <c r="D61" s="34">
        <v>24</v>
      </c>
      <c r="E61" s="34">
        <v>21</v>
      </c>
      <c r="F61" s="35">
        <f>E61/D61*100</f>
        <v>87.5</v>
      </c>
      <c r="G61" s="36">
        <f t="shared" si="3"/>
        <v>87.5</v>
      </c>
    </row>
    <row r="62" spans="2:7" x14ac:dyDescent="0.25">
      <c r="B62" s="37" t="s">
        <v>54</v>
      </c>
      <c r="C62" s="37">
        <f>SUM(C57:C61)</f>
        <v>127</v>
      </c>
      <c r="D62" s="37">
        <f>SUM(D57:D61)</f>
        <v>127</v>
      </c>
      <c r="E62" s="37">
        <f>SUM(E57:E61)</f>
        <v>100</v>
      </c>
      <c r="F62" s="38">
        <f t="shared" si="2"/>
        <v>78.740157480314963</v>
      </c>
      <c r="G62" s="36">
        <f t="shared" si="3"/>
        <v>78.740157480314963</v>
      </c>
    </row>
    <row r="63" spans="2:7" x14ac:dyDescent="0.25">
      <c r="B63" s="34"/>
      <c r="C63" s="34"/>
      <c r="D63" s="34"/>
      <c r="E63" s="39"/>
      <c r="F63" s="35"/>
      <c r="G63" s="36"/>
    </row>
    <row r="64" spans="2:7" ht="15.75" x14ac:dyDescent="0.25">
      <c r="B64" s="57" t="s">
        <v>55</v>
      </c>
      <c r="C64" s="58"/>
      <c r="D64" s="58"/>
      <c r="E64" s="58"/>
      <c r="F64" s="35"/>
      <c r="G64" s="36"/>
    </row>
    <row r="65" spans="2:7" x14ac:dyDescent="0.25">
      <c r="B65" s="34" t="s">
        <v>56</v>
      </c>
      <c r="C65" s="34">
        <v>19</v>
      </c>
      <c r="D65" s="34">
        <v>7</v>
      </c>
      <c r="E65" s="34">
        <v>1</v>
      </c>
      <c r="F65" s="35">
        <f t="shared" si="2"/>
        <v>14.285714285714285</v>
      </c>
      <c r="G65" s="36">
        <f t="shared" si="3"/>
        <v>14.285714285714286</v>
      </c>
    </row>
    <row r="66" spans="2:7" x14ac:dyDescent="0.25">
      <c r="B66" s="37" t="s">
        <v>57</v>
      </c>
      <c r="C66" s="37">
        <v>19</v>
      </c>
      <c r="D66" s="37">
        <v>7</v>
      </c>
      <c r="E66" s="37">
        <v>1</v>
      </c>
      <c r="F66" s="38">
        <f t="shared" si="2"/>
        <v>14.285714285714285</v>
      </c>
      <c r="G66" s="36">
        <f t="shared" si="3"/>
        <v>14.285714285714286</v>
      </c>
    </row>
    <row r="67" spans="2:7" ht="18" x14ac:dyDescent="0.25">
      <c r="B67" s="40" t="s">
        <v>58</v>
      </c>
      <c r="C67" s="40">
        <f>C62+C66</f>
        <v>146</v>
      </c>
      <c r="D67" s="40">
        <f t="shared" ref="D67:E67" si="4">D62+D66</f>
        <v>134</v>
      </c>
      <c r="E67" s="40">
        <f t="shared" si="4"/>
        <v>101</v>
      </c>
      <c r="F67" s="38">
        <f t="shared" si="2"/>
        <v>75.373134328358205</v>
      </c>
      <c r="G67" s="36">
        <f t="shared" si="3"/>
        <v>75.373134328358205</v>
      </c>
    </row>
  </sheetData>
  <mergeCells count="18">
    <mergeCell ref="B54:E54"/>
    <mergeCell ref="B55:E55"/>
    <mergeCell ref="B64:E64"/>
    <mergeCell ref="A45:A48"/>
    <mergeCell ref="B32:F32"/>
    <mergeCell ref="B33:F33"/>
    <mergeCell ref="A35:A39"/>
    <mergeCell ref="A41:A43"/>
    <mergeCell ref="B22:F22"/>
    <mergeCell ref="B14:F14"/>
    <mergeCell ref="B15:F15"/>
    <mergeCell ref="B2:F2"/>
    <mergeCell ref="B4:F4"/>
    <mergeCell ref="B5:F5"/>
    <mergeCell ref="B6:B7"/>
    <mergeCell ref="C6:C7"/>
    <mergeCell ref="E6:E7"/>
    <mergeCell ref="F6:F7"/>
  </mergeCells>
  <pageMargins left="0.7" right="0.7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Ewa.Bohr-Cyfka</dc:creator>
  <cp:lastModifiedBy>Grzegorz Wawoczny</cp:lastModifiedBy>
  <cp:lastPrinted>2017-06-30T10:50:52Z</cp:lastPrinted>
  <dcterms:created xsi:type="dcterms:W3CDTF">2016-07-05T11:21:51Z</dcterms:created>
  <dcterms:modified xsi:type="dcterms:W3CDTF">2017-06-30T10:51:48Z</dcterms:modified>
</cp:coreProperties>
</file>